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TÓRIO DOS CURSOS PRESENCIAI" sheetId="1" r:id="rId4"/>
    <sheet state="visible" name="RELATÓRIO DOS CURSOS EADAO VIVO" sheetId="2" r:id="rId5"/>
    <sheet state="visible" name="TOTAL INVESTIDO - CURSOS PRESEN" sheetId="3" r:id="rId6"/>
    <sheet state="visible" name="RELATÓRIO FINAL" sheetId="4" r:id="rId7"/>
  </sheets>
  <definedNames>
    <definedName localSheetId="3" name="Print_Area">'RELATÓRIO FINAL'!$A$2:$M$57</definedName>
    <definedName localSheetId="1" name="Print_Area">'RELATÓRIO DOS CURSOS EADAO VIVO'!$A$2:$P$34</definedName>
    <definedName localSheetId="0" name="Print_Area">'RELATÓRIO DOS CURSOS PRESENCIAI'!$A$2:$M$26</definedName>
    <definedName localSheetId="2" name="Print_Area">'TOTAL INVESTIDO - CURSOS PRESEN'!$A$2:$N$38</definedName>
    <definedName hidden="1" name="Google_Sheet_Link_1647443867_536653993">Print_Area</definedName>
    <definedName hidden="1" name="Google_Sheet_Link_2086736896_1698377367">Print_Area</definedName>
    <definedName hidden="1" name="Google_Sheet_Link_430046991_105896794">Print_Area</definedName>
  </definedNames>
  <calcPr/>
  <extLst>
    <ext uri="GoogleSheetsCustomDataVersion2">
      <go:sheetsCustomData xmlns:go="http://customooxmlschemas.google.com/" r:id="rId8" roundtripDataChecksum="pY27J6Q+MnQ+FtI1pdJKsq/q4DwljpjlsJL0Y5CeLk8="/>
    </ext>
  </extLst>
</workbook>
</file>

<file path=xl/sharedStrings.xml><?xml version="1.0" encoding="utf-8"?>
<sst xmlns="http://schemas.openxmlformats.org/spreadsheetml/2006/main" count="1069" uniqueCount="427">
  <si>
    <t xml:space="preserve">                             SECRETARIA DE ADMINISTRAÇÃO</t>
  </si>
  <si>
    <t xml:space="preserve">                              GERÊNCIA GERAL DE GESTÃO ESTRATÉGICA DE PESSOAS</t>
  </si>
  <si>
    <t>ESCOLA DE GOVERNO DA PREFEITURA DA CIDADE DO RECIFE</t>
  </si>
  <si>
    <t>RELATÓRIO DOS CURSOS PRESENCIAIS - 2024</t>
  </si>
  <si>
    <t>Relação de Cursos Presenciais  Ministrados em 2024</t>
  </si>
  <si>
    <t>CURSOS SEM AVALIAÇÃO</t>
  </si>
  <si>
    <t>PRIMEIRO TRIMESTRE</t>
  </si>
  <si>
    <t>SEGUNDO TRIMESTRE</t>
  </si>
  <si>
    <t>TERCEIRO TRIMESTRE</t>
  </si>
  <si>
    <t>QUARTO TRIMESTRE</t>
  </si>
  <si>
    <t>ATUALIZAÇÃO CONTINUADA PARA GUARDA CIVIL MUNICIPAL DO RECIFE - TURMA 2 - MÓDULO 1 - ABRIL 2024 - 24 h/a</t>
  </si>
  <si>
    <t>ÉTICA NO SERVIÇO PÚBLICO - FEVEREIRO- 2024</t>
  </si>
  <si>
    <t>ATENDIMENTO INCLUSIVO - TURMA 1 - MAIO 2024 - 20 h/a</t>
  </si>
  <si>
    <t>COMUNICAÇÃO E ORATÓRIA - AGOSTO 2024 - 12 h/a</t>
  </si>
  <si>
    <t>ENFRENTAMENTO AO RACISMO NO SERVIÇO PÚBLICO - NOVEMBRO 2024 - 12 h/a</t>
  </si>
  <si>
    <t>ÉTICA NO SERVIÇO PÚBLICO - FEVEREIRO 2024 - 04 h/a</t>
  </si>
  <si>
    <t>ATUALIZAÇÃO CONTINUADA PARA GUARDA CIVIL MUNICIPAL DO RECIFE - TURMA 3 - MAIO 2024 - 24 h/a</t>
  </si>
  <si>
    <t>FISCALIZAÇÃO DOS CONTRATOS DE LIMPEZA URBANA E DO CÓDIGO DE LIMPEZA URBANA  - AGOSTO 2024 - 20h</t>
  </si>
  <si>
    <t>O ESTATUTO NACIONAL DAS MICROEMPRESAS (LEI 123/2006) E A NOVA LEI DE LICITAÇÕES PÚBLICAS (LEI 14.133/2021) - NOVEMBRO 2024 - 12 h/a</t>
  </si>
  <si>
    <t>INFORMÁTICA BÁSICA - FEVEREIRO 2024 - 20 h/a</t>
  </si>
  <si>
    <t>ATUALIZAÇÃO CONTINUADA PARA GUARDA CIVIL MUNICIPAL DO RECIFE - TURMA 3.1 - MÓDULO II - MAIO 2024 - 16 h/a</t>
  </si>
  <si>
    <t>LIBRAS BÁSICO - AGOSTO 2024 - 20 h/a</t>
  </si>
  <si>
    <t>LIBRAS BÁSICO - FEVEREIRO 2024 /20 h/a</t>
  </si>
  <si>
    <t>ATUALIZAÇÃO CONTINUADA PARA GUARDA CIVIL MUNICIPAL DO RECIFE - TURMA 3.2 - MÓDULO II - MAIO 2024 - 16 h/a</t>
  </si>
  <si>
    <t>GESTÃO DE PESSOAS - SETEMBRO 2024 - 20 h/a</t>
  </si>
  <si>
    <t>MEDIAÇÃO DE CONFLITOS E ÉTICA NO SETOR PÚBLICO - NOVEMBRO 2024 - 12 h/a</t>
  </si>
  <si>
    <t>ATUALIZAÇÃO CONTINUADA PARA GUARDA CIVIL MUNICIPAL DO RECIFE - MÓDULO 1 - MARÇO 2024 - 24 h/a</t>
  </si>
  <si>
    <t>AUTOCUIDADO - MAIO 2024 - 20 h/a</t>
  </si>
  <si>
    <t>ORATÓRIA BÁSICA E TÉCNICAS PARA FALAR BEM EM PÚBLICO - SETEMBRO 2024 - 20 h/a</t>
  </si>
  <si>
    <t>NOÇÕES BÁSICAS PARA ELABORAÇÃO DE ESTUDO TÉCNICO PRELIMINAR  - NOVEMBRO 2024 - 20h/a</t>
  </si>
  <si>
    <t>ATUALIZAÇÃO CONTINUADA PARA GUARDA CIVIL MUNICIPAL DO RECIFE - TURMA 1.1 - MÓDULO II - MARÇO 2024 - 16 h/a</t>
  </si>
  <si>
    <t>ORATÓRIA BÁSICA - MAIO 2024 - 20 h/a</t>
  </si>
  <si>
    <t>REFORMA TRIBUTÁRIA E IBS - MÓDULO 1  - SETEMBRO 2024 -  20 h/a</t>
  </si>
  <si>
    <t>PLANO DE DESENVOLVIMENTO DE LIDERANÇA - MÓDULO 3 - NOVEMBRO 2024 - 04 h/a</t>
  </si>
  <si>
    <t>ATUALIZAÇÃO CONTINUADA PARA GUARDA CIVIL MUNICIPAL DO RECIFE - TURMA 1.2 - MÓDULO II - MARÇO 2024 - 16 h/a</t>
  </si>
  <si>
    <t xml:space="preserve">PROGRAMA DE PREPARAÇÃO PARA APOSENTADORIA - PPA - MAIO 2024 - 24 h/a </t>
  </si>
  <si>
    <t>ENVELHECIMENTO E SOCIEDADE: POLÍTICA E LEGISLAÇÃO - OUTUBRO 2024 - 12h/a</t>
  </si>
  <si>
    <t>PLANO DE DESENVOLVIMENTO DE LIDERANÇA - MÓDULO 4 - NOVEMBRO 2024 - 04 h/a</t>
  </si>
  <si>
    <t>COMUNICAÇÃO E ORATÓRIA - MARÇO 2024 - 12 h/a</t>
  </si>
  <si>
    <t>LIBRAS INTERMEDIÁRIO - JUNHO 2024 - 20 h/a</t>
  </si>
  <si>
    <t>ISSQN - ASPECTOS TEÓRICOS E PRÁTICOS - OUTUBRO 2024 - 08 h/a</t>
  </si>
  <si>
    <t xml:space="preserve">PROGRAMA DE PREPARAÇÃO PARA APOSENTADORIA - PPA - NOVEMBRO 2024 - 24 h/a </t>
  </si>
  <si>
    <t>PRIMEIRO SOCORROS - MARÇO 2024 - 20 h/a</t>
  </si>
  <si>
    <t>MOTIVAÇÕES E COMPETÊNCIAS INTERPESSOAIS - JUNHO 2024 - 20 h/a</t>
  </si>
  <si>
    <t>LIBRAS INTERMEDIÁRIO - OUTUBRO 2024  - 20 h/a</t>
  </si>
  <si>
    <t>PLANO DE DESENVOLVIMENTO DE LIDERANÇA - DEZEMBRO 2024 - 08 h/a</t>
  </si>
  <si>
    <t>ATUALIZAÇÃO CONTINUADA PARA GUARDA CIVIL MUNICIPAL DO RECIFE - TURMA 2.1 - MÓDULO II - ABRIL 2024 - 24 h/a</t>
  </si>
  <si>
    <t>PRIMEIROS SOCORROS - JUNHO 2024 - 20 h/a</t>
  </si>
  <si>
    <t>PRIMEIROS SOCORROS - OUTUBRO 2024 - 20 h/a</t>
  </si>
  <si>
    <t>REFORMA TRIBUTÁRIA E IBS - MÓDULO 2  - DEZEMBRO 2024 -  16 h/a</t>
  </si>
  <si>
    <t>ATUALIZAÇÃO CONTINUADA PARA GUARDA CIVIL MUNICIPAL DO RECIFE - TURMA 2.2 - ABRIL 2024 - 16 h/a</t>
  </si>
  <si>
    <t>ATUALIZAÇÃO CONTINUADA DA GCMR - TURMA 4 MÓDULO I - JUNHO 2024 - 24 h/a</t>
  </si>
  <si>
    <t>ATUALIZAÇÃO CONTINUADA GCMR TURMA 4.1 MÓDULO II - JUNHO 2024 - 16 h/a</t>
  </si>
  <si>
    <t>ATUALIZAÇÃO CONTINUADA GCMR TURMA 4.2 - MÓDULO II - JUNHO 2024 - 16 h/a</t>
  </si>
  <si>
    <t>CATEGORIAS DE AVALIAÇÃO</t>
  </si>
  <si>
    <t>COMPONENTE CURRICULAR</t>
  </si>
  <si>
    <t>INSTRUTORIA</t>
  </si>
  <si>
    <t>COORDENAÇÃO</t>
  </si>
  <si>
    <t>INFRAESTRUTURA</t>
  </si>
  <si>
    <t>MÉDIA DO CURSO</t>
  </si>
  <si>
    <t>CURSOS</t>
  </si>
  <si>
    <t>Alcance dos objetivos propostos</t>
  </si>
  <si>
    <t>Carga Horária</t>
  </si>
  <si>
    <t>Aplicabilidade no Trabalho</t>
  </si>
  <si>
    <t>Atendimento das expectativas</t>
  </si>
  <si>
    <t>Qualidade do material apresentado</t>
  </si>
  <si>
    <t>Domínio do Conteúdo</t>
  </si>
  <si>
    <t>Didática</t>
  </si>
  <si>
    <t>Competência na solução e esclarecimento de dúvidas</t>
  </si>
  <si>
    <t>Relacionamento e Interação</t>
  </si>
  <si>
    <t>Pontualidade</t>
  </si>
  <si>
    <t>Administração do Tempo</t>
  </si>
  <si>
    <t xml:space="preserve">Orientações sobre curso </t>
  </si>
  <si>
    <t>Assiduidade</t>
  </si>
  <si>
    <t>Monitoramento da frequência e horário do instrutor  e dos treinandos</t>
  </si>
  <si>
    <t>Competência na solução de problemas e esclarecimento de dúvidas relacionadas ao curso</t>
  </si>
  <si>
    <t>Equipamentos</t>
  </si>
  <si>
    <t>Acomodação</t>
  </si>
  <si>
    <t>Local do Evento</t>
  </si>
  <si>
    <t>MÉDIA POR ITEM</t>
  </si>
  <si>
    <t>MÉDIA GERAL POR CATEGORIA</t>
  </si>
  <si>
    <t>SECRETARIA DE ADMINISTRAÇÃO</t>
  </si>
  <si>
    <t>GERÊNCIA GERAL DE GESTÃO ESTRATÉGICA DE PESSOAS</t>
  </si>
  <si>
    <t>RELATÓRIO DOS CURSOS EAD/AO VIVO - 2024</t>
  </si>
  <si>
    <t>Relação de Cursos EAD/Ao Vivo Ministrados em 2024</t>
  </si>
  <si>
    <t>SEI NO DIA A DIA - FEVEREIRO - 2024 - 20 h/a</t>
  </si>
  <si>
    <t>DESENVOLVIMENTO DE EQUIPES - TURMA 1 - ABRIL/2024 - 12 h/a</t>
  </si>
  <si>
    <t>COMUNICAÇÃO PÚBLICA - TURMA 01 - JULHO/2024 - 04 h/a</t>
  </si>
  <si>
    <t>CONTROLE NA ADMINISTRAÇÃO PÚBLICA - OUTUBRO/2024 - 20 h/a</t>
  </si>
  <si>
    <t>NOVA LEI DE LICITAÇÕES E CONTRATOS ADM - FEVEREIRO - 2024 - 20 h/a</t>
  </si>
  <si>
    <t>EXCEL INTERMEDIÁRIO - ABRIL 2024 - 20 h/a</t>
  </si>
  <si>
    <t>ÉTICA NO SERVIÇO PÚBLICO - TURMA 02 - JULHO/2024 - 04 h/a</t>
  </si>
  <si>
    <t>EXCEL INTERMEDIÁRIO - TURMA 04 - OUTUBRO/2024 - 20 h/a</t>
  </si>
  <si>
    <t>GESTÃO E MEDIAÇÃO DE CONFLITOS - FEVEREIRO - 2024 - 12 h/a</t>
  </si>
  <si>
    <t>INTRODUÇÃO À NOVA LEI DE LICITAÇÕES - TURMA 03 - EAD - ABRIL/2024 - 20 h/a</t>
  </si>
  <si>
    <t>EXCEL BÁSICO  - JULHO/2024 - 20 h/a</t>
  </si>
  <si>
    <t>INTRODUÇÃO AO POWER BI - TURMA 03 - OUTUBRO/2024 - 20 h/a</t>
  </si>
  <si>
    <t xml:space="preserve"> GESTÃO DE RISCOS - EaD - TURMA 01 - FEVEREIRO - 2024 - 20 h/a</t>
  </si>
  <si>
    <t>NOÇÕES DE ARQUIVOLOGIA - ABRIL 2024 - 20 h/a</t>
  </si>
  <si>
    <t>FLUXOS DE TRABALHO - JULHO/2024 - 04 h/a</t>
  </si>
  <si>
    <t>MECANISMOS DA GOVERNANÇA PÚBLICA - OUTUBRO/2024 - 20 h/a</t>
  </si>
  <si>
    <t>EXCEL BÁSICO - FEVEREIRO - 2024 - 20 h/a</t>
  </si>
  <si>
    <t>PLANEJAMENTO ESTRATÉGICO - ABRIL/2024 - 20h/a</t>
  </si>
  <si>
    <t xml:space="preserve"> GOOGLE DRIVE - TURMA 2 - EAD - JULHO/2024 - 20 h/a</t>
  </si>
  <si>
    <t>SEI NO DIA DIA - TURMA 13 - OUTUBRO/2024 - 12 h/a</t>
  </si>
  <si>
    <t>SEI NO DIA A DIA - MARÇO - 2024 - 20 h/a</t>
  </si>
  <si>
    <t>PRODUÇÃO DE TEXTOS OFICIAIS - ABRIL/2024 - 20 h/a</t>
  </si>
  <si>
    <t>INTRODUÇÃO AO POWER BI - TURMA 02 - JULHO/2024 - 20 h/a</t>
  </si>
  <si>
    <r>
      <rPr>
        <rFont val="Calibri"/>
        <color theme="1"/>
        <sz val="11.0"/>
      </rPr>
      <t xml:space="preserve">CAPTAÇÃO DE RECURSOS ATRAVÉS DO PORTAL </t>
    </r>
    <r>
      <rPr>
        <rFont val="Calibri"/>
        <color rgb="FF1155CC"/>
        <sz val="11.0"/>
        <u/>
      </rPr>
      <t>TRANSFERE.GOV</t>
    </r>
    <r>
      <rPr>
        <rFont val="Calibri"/>
        <color theme="1"/>
        <sz val="11.0"/>
      </rPr>
      <t xml:space="preserve"> - NOVEMBRO/2024 - 20 h/a</t>
    </r>
  </si>
  <si>
    <t>SEI NO DIA A DIA - TURMA 02 - MARÇO - 2024 - 20 h/a</t>
  </si>
  <si>
    <t>SEI NO DIA A DIA - TURMA 4 - ABRIL/2024 - 20 h/a</t>
  </si>
  <si>
    <t>METODOLOGIAS ÁGEIS - TURMA 02 - JULHO/2024 - 20 h/a</t>
  </si>
  <si>
    <t>EXCEL AVANÇADO - TURMA 02 - NOVEMBRO/2024  - 20 h/a</t>
  </si>
  <si>
    <t>ORATÓRIA BÁSICA E TÉCNICAS PARA FALAR BEM EM PÚBLICO - MARÇO - 2024 -20 h/a</t>
  </si>
  <si>
    <t>SEI NO DIA A DIA - TURMA 5 - ABRIL/2024 - 20 h/a</t>
  </si>
  <si>
    <t>SEI NO DIA DIA - TURMA 09 - JULHO/2024 - 12 h/a</t>
  </si>
  <si>
    <t>GESTÃO E FISCALIZAÇÃO DE CONTRATOS - TURMA 02 - NOVEMBRO/2024 - 20 h/a</t>
  </si>
  <si>
    <t>NOÇÕES GERAIS SOBRE A NOVA LEI DE LICITAÇÕES E CONTRATOS  ADMINISTRATIVOS - MARÇO -2024 -20 h/a</t>
  </si>
  <si>
    <t>TRANSPARÊNCIA E LEI DE ACESSO A INFORMAÇÃO - ABRIL/2024 - 20 h/a</t>
  </si>
  <si>
    <t>ATUALIZAÇÃO DE PROCESSOS DE TRABALHO NO AMBIENTE VIRTUAL DE APRENDIZAGEM (AVA) EGPCR - AGOSTO/2024 - 12 h/a</t>
  </si>
  <si>
    <t>INTRODUÇÃO À GESTÃO DE DADOS - TURMA 01 - NOVEMBRO/2024 - 20 h/a</t>
  </si>
  <si>
    <t>METODOLOGIAS ÁGEIS - MARÇO - 2024 - 20H</t>
  </si>
  <si>
    <t>ADMINISTRAÇÃO DO TEMPO - MAIO/2024 - 04 h/a</t>
  </si>
  <si>
    <t>EXCEL BÁSICO TURMA 02 - AGOSTO/2024 - 20 h/a</t>
  </si>
  <si>
    <t>NOÇÕES DO DIREITO ADMINISTRATIVO - TURMA 01 - NOVEMBRO/2024 - 20 h/a</t>
  </si>
  <si>
    <t xml:space="preserve"> INTRODUÇÃO AO ORÇAMENTO PÚBLICO - MARÇO - 2024 - 20 h/a</t>
  </si>
  <si>
    <t xml:space="preserve"> AGENDA AMBIENTAL NA ADMINISTRAÇÃO PÚBLICA (A3P) - MAIO 2024 - 04 h/a</t>
  </si>
  <si>
    <t>GESTÃO E FISCALIZAÇÃO DE CONTRATOS - TURMA 01 - AGOSTO/2024 - 20 h/a</t>
  </si>
  <si>
    <t>SEI NO DIA DIA - TURMA 14 - NOVEMBRO/2024 - 12 h/a</t>
  </si>
  <si>
    <t>GESTÃO DE PROJETOS - MARÇO - 2024 - 20 h/a</t>
  </si>
  <si>
    <t>CRIATIVIDADE E INOVAÇÃO - MAIO 2024 - 20 h/a</t>
  </si>
  <si>
    <t>INTELIGÊNCIA EMOCIONAL - AGOSTO/2024 - 20 h/a</t>
  </si>
  <si>
    <t>GESTÃO DE PESSOAS - MARÇO - 2024 - 20 h/a</t>
  </si>
  <si>
    <t>EXCEL INTERMEDIÁRIO - TURMA 02 - MAIO/2024 - 20 h/a</t>
  </si>
  <si>
    <t>INTRODUÇÃO À LEI GERAL DE PROTEÇÃO DE DADOS - AGOSTO/2024 - 20 h/a</t>
  </si>
  <si>
    <t>EXCEL BÁSICO - MARÇO  - 2024 - 20 h/a</t>
  </si>
  <si>
    <t xml:space="preserve"> GOOGLE DRIVE - TURMA 1 - EAD - MAIO/2024 - 20 h/a</t>
  </si>
  <si>
    <t>PRODUÇÃO DE TEXTOS OFICIAIS - EAD - AGOSTO/2024 - 20 h/a</t>
  </si>
  <si>
    <t xml:space="preserve"> COMUNICAÇÃO ASSERTIVA - MARÇO - 2024 - 12 h/a</t>
  </si>
  <si>
    <t>NOÇÕES DE DIREITO ADMINISTRATIVO - MAIO/2024 - 20 h/a</t>
  </si>
  <si>
    <t>SEI NO DIA DIA - TURMA 10 - AGOSTO/2024 - 12 h/a</t>
  </si>
  <si>
    <t>SEI NO DIA DIA - TURMA 06 - MAIO/2024 - 12 h/a</t>
  </si>
  <si>
    <t>SEI NO DIA DIA - TURMA 11 - AGOSTO/2024 - 12 h/a</t>
  </si>
  <si>
    <t>CONTROLE NA ADMINISTRAÇÃO PÚBLICA - MAIO/2024 - 20 h/a</t>
  </si>
  <si>
    <t>COMUNICAÇÃO ASSERTIVA - SETEMBRO/2024 - 16 h/a</t>
  </si>
  <si>
    <t>EVENTO MULHERES NA LIDERANÇA - MAIO/2024 - 02 h/a</t>
  </si>
  <si>
    <t>EXCEL INTERMEDIÁRIO - TURMA 03 - SETEMBRO/2024 - 20 h/a</t>
  </si>
  <si>
    <t>EXCEL AVANÇADO - TURMA 01 - MAIO/2024  - 20 h/a</t>
  </si>
  <si>
    <t>GESTÃO DO TEMPO E PRODUTIVIDADE - SETEMBRO/2024 - 12 h/a</t>
  </si>
  <si>
    <t>FORMAÇÃO DE FACILITADORES DE APRENDIZAGEM ONLINE DA EGPCR - TURMA 01 - JUNHO/2024  - 20 h/a</t>
  </si>
  <si>
    <t xml:space="preserve">INTRODUÇÃO À GESTÃO DE DADOS - SETEMBRO/2024 - 20 h/a </t>
  </si>
  <si>
    <t>INTRODUÇÃO À MODELAGEM DE PROCESSOS COM BPMN - TURMA 01 - JUNHO/2024 - 20 h/a</t>
  </si>
  <si>
    <t>LIDERANÇA ( FECHADO PARA SECRETARIA DE ESPORTES) - SETEMBRO/2024 - 04 h/a</t>
  </si>
  <si>
    <t>INTRODUÇÃO A NOVA LEI DE LICITAÇÕES - JUNHO/2024 - 20 h/a</t>
  </si>
  <si>
    <t>PLANEJAMENTO ESTRATÉGICO - SETEMBRO/2024 - 20 h/a</t>
  </si>
  <si>
    <t>INTRODUÇÃO AO POWER BI - JUNHO/2024 - 20 h/a</t>
  </si>
  <si>
    <t>SEI NO DIA DIA - TURMA 12 - SETEMBRO/2024 - 12 h/a</t>
  </si>
  <si>
    <t>SEI NO DIA DIA - TURMA 07 - MAIO/2024 - 12 h/a</t>
  </si>
  <si>
    <t>SUAS - SETEMBRO/2024 - 20 h/a</t>
  </si>
  <si>
    <t>SEI NO DIA DIA - TURMA 08 - MAIO/2024 - 12 h/a</t>
  </si>
  <si>
    <t>TRANSPARÊNCIA E LEI DE ACESSO A INFORMAÇÃO - SETEMBRO/2024 - 20 h/a</t>
  </si>
  <si>
    <t>Qualidade do material didático utilizado.</t>
  </si>
  <si>
    <t>Clareza e competência ao responder dúvidas.</t>
  </si>
  <si>
    <t>Diversificação das atividades e recursos utilizados.</t>
  </si>
  <si>
    <t>Interação com os treinandos.</t>
  </si>
  <si>
    <t>Domínio do conteúdo.</t>
  </si>
  <si>
    <t>Resolução de problemas relacionados a utilização e acesso à plataforma.</t>
  </si>
  <si>
    <t>Interação com os treinandos referente a assuntos de competência da Coordenação.</t>
  </si>
  <si>
    <t>Contato e apoio à conclusão do curso.</t>
  </si>
  <si>
    <t>Acompanhamento das atividades.</t>
  </si>
  <si>
    <t>Duração do curso.</t>
  </si>
  <si>
    <t>Aplicabilidade no cotidiano do trabalho atual.</t>
  </si>
  <si>
    <t>Estrutura do curso e sequenciamento das atividades.</t>
  </si>
  <si>
    <t>Alcance das Expectativas.</t>
  </si>
  <si>
    <t>Atribua uma nota geral ao curso.</t>
  </si>
  <si>
    <t>Acesso à ferramenta Google Meet</t>
  </si>
  <si>
    <t xml:space="preserve">Recursos disponíveis no Google Meet </t>
  </si>
  <si>
    <t>n/a</t>
  </si>
  <si>
    <t>RELATÓRIO FINANCEIROS DOS CURSOS PRESENCIAIS/EAD/AO VIVO - 2024</t>
  </si>
  <si>
    <t>Janeiro/24</t>
  </si>
  <si>
    <t>CURSO</t>
  </si>
  <si>
    <t>PARTICIPANTES</t>
  </si>
  <si>
    <t>CONCLUINTES</t>
  </si>
  <si>
    <t>EVASÃO</t>
  </si>
  <si>
    <t xml:space="preserve">CARGA HORÁRIA </t>
  </si>
  <si>
    <t>INVESTIMENTO</t>
  </si>
  <si>
    <t>NÃO HOUVE MINISTRAÇÃO DE CURSO NESTE MÊS</t>
  </si>
  <si>
    <t>Fevereiro/24</t>
  </si>
  <si>
    <t>Gestão e Mediação de Conflitos - Turma 1 - EAD</t>
  </si>
  <si>
    <t>12h</t>
  </si>
  <si>
    <t>R$ 420,00</t>
  </si>
  <si>
    <t>R$840,00</t>
  </si>
  <si>
    <t>R$ 1.260,00</t>
  </si>
  <si>
    <t>Excel básico - Turma 1 - EAD</t>
  </si>
  <si>
    <t>20h</t>
  </si>
  <si>
    <t>R$ 700,00</t>
  </si>
  <si>
    <t>R$ 1.400,00</t>
  </si>
  <si>
    <t>R$ 2.100,00</t>
  </si>
  <si>
    <t>Noções Gerais sobre a Nova Lei de Licitações e Contratos Administrativos  - Turma 1 - EAD</t>
  </si>
  <si>
    <t>Gestão de Riscos - Turma 1 - EAD</t>
  </si>
  <si>
    <t>SEI no dia a dia - Turma 1 - Online/Ao Vivo</t>
  </si>
  <si>
    <t>Ética no Serviço Público - Turma 1 - Presencial</t>
  </si>
  <si>
    <t>4h</t>
  </si>
  <si>
    <t>R$ 140,00</t>
  </si>
  <si>
    <t>R$ 280,00</t>
  </si>
  <si>
    <t>LIBRAS Básico - Turma 1 - Presencial</t>
  </si>
  <si>
    <t>Informática Básica - Turma 1 - Presencial</t>
  </si>
  <si>
    <t>Total: 08</t>
  </si>
  <si>
    <t>136h</t>
  </si>
  <si>
    <t>R$ 4.760,00</t>
  </si>
  <si>
    <t>R$ 9.520,00</t>
  </si>
  <si>
    <t>R$ 14.280,00</t>
  </si>
  <si>
    <t>Março/24</t>
  </si>
  <si>
    <t>SEI no dia a dia - Turma 2 - Online/Ao Vivo</t>
  </si>
  <si>
    <t>Comunicação Assertiva - Turma 1 - EAD</t>
  </si>
  <si>
    <t>Gestão de Pessoas - Turma 1 - EAD</t>
  </si>
  <si>
    <t>Excel Básico -  Turma 2 - EAD</t>
  </si>
  <si>
    <t>Metodologias Ágeis - Turma 1 - EAD</t>
  </si>
  <si>
    <t>Gestão de Projetos - Turma 1 - EAD</t>
  </si>
  <si>
    <t>Noções Gerais sobre a Nova Lei de Licitações e Contratos Administrativos  - Turma 2 - EAD</t>
  </si>
  <si>
    <t>Oratória Básica e Técnicas para Falar bem em Público - Turma 1 - EAD</t>
  </si>
  <si>
    <t>Introdução ao Orçamento Público - Turma 1 - EAD</t>
  </si>
  <si>
    <t>Primeiros Socorros  - Turma 1 - Presencial</t>
  </si>
  <si>
    <t>Comunicação e Oratória  - Turma 1 - Presencial</t>
  </si>
  <si>
    <t>SEI no dia a dia - Turma 3 - Online/Ao Vivo</t>
  </si>
  <si>
    <t>Atualização Continuada da GCMR - Turma 01 - Presencial</t>
  </si>
  <si>
    <t>56h</t>
  </si>
  <si>
    <t>R$ 1.960,00</t>
  </si>
  <si>
    <t>R$ 3.920,00</t>
  </si>
  <si>
    <t>Total: 13</t>
  </si>
  <si>
    <t>280h</t>
  </si>
  <si>
    <t>R$ 9.800,00</t>
  </si>
  <si>
    <t>R$ 19.600,00</t>
  </si>
  <si>
    <t>R$29.400,00</t>
  </si>
  <si>
    <t>Abril/24</t>
  </si>
  <si>
    <t>Planejamento Estratégico - Turma 1 - EAD</t>
  </si>
  <si>
    <t>Excel Intermediário -  Turma 1 - EAD</t>
  </si>
  <si>
    <t>Introdução a Nova Lei de Licitações  - Turma 3 - EAD</t>
  </si>
  <si>
    <t>Desenvolvimento de Equipes - Turma 1 - EAD</t>
  </si>
  <si>
    <t>Produção de Textos Oficiais - Turma 1 - EAD</t>
  </si>
  <si>
    <t>Noções de Arquivologia - Turma 1 - EAD</t>
  </si>
  <si>
    <t>Transparência e Lei de Acesso à Informação - Turma 1 - EAD</t>
  </si>
  <si>
    <t>Liderança - Turma 1 - Presencial</t>
  </si>
  <si>
    <t>SEI no dia a dia - Turma 4 - Online/Ao Vivo</t>
  </si>
  <si>
    <t>SEI no dia a dia - Turma 5 - Online/Ao Vivo</t>
  </si>
  <si>
    <t>Atualização Continuada da GCMR - Turma 02 - Presencial</t>
  </si>
  <si>
    <t>Total: 11</t>
  </si>
  <si>
    <t>248h</t>
  </si>
  <si>
    <t>R$ 8.680,00</t>
  </si>
  <si>
    <t>R$ 17.360,00</t>
  </si>
  <si>
    <t>Maio/24</t>
  </si>
  <si>
    <t>Excel Intermediário -  Turma 2 - EAD</t>
  </si>
  <si>
    <t>Google Drive - EAD</t>
  </si>
  <si>
    <t>Criatividade e Inovação - EAD</t>
  </si>
  <si>
    <t>Noções de Direito Administrativo - EAD</t>
  </si>
  <si>
    <t xml:space="preserve">Agenda Ambiental na Administração Pública - A3P - Online/Ao Vivo </t>
  </si>
  <si>
    <t>04h</t>
  </si>
  <si>
    <t>Oratória Básica e Técnicas para Falar bem em Público - Turma 2 - Presencial</t>
  </si>
  <si>
    <t>Autocuidado - Presencial</t>
  </si>
  <si>
    <t>SEI no dia a dia - Turma 6 - Online/Ao Vivo</t>
  </si>
  <si>
    <t>R$ 840,00</t>
  </si>
  <si>
    <t>Atendimento Inclusivo no Serviço Público - Presencial</t>
  </si>
  <si>
    <t>Administração do Tempo - Online/Ao Vivo</t>
  </si>
  <si>
    <t>Programa de Preparação para Aposentadoria - PPA - Presencial</t>
  </si>
  <si>
    <t>24h</t>
  </si>
  <si>
    <t>R$ 1.680,00</t>
  </si>
  <si>
    <t>R$ 2.520,00</t>
  </si>
  <si>
    <t>Atualização Continuada da GCMR - Turma 03 - Presencial</t>
  </si>
  <si>
    <t>Total: 12</t>
  </si>
  <si>
    <t>281</t>
  </si>
  <si>
    <t>234</t>
  </si>
  <si>
    <t>240h</t>
  </si>
  <si>
    <t>R$ 8.400,00</t>
  </si>
  <si>
    <t>R$ 16.800,00</t>
  </si>
  <si>
    <t>R$ 25.200,00</t>
  </si>
  <si>
    <t>Junho/24</t>
  </si>
  <si>
    <t>Excel Avançado - Turma 1  - EAD</t>
  </si>
  <si>
    <t>Introdução ao Power BI - Turma 1  - EAD</t>
  </si>
  <si>
    <t>Introdução à Nova Lei de Licitações - Turma 4 - EAD</t>
  </si>
  <si>
    <t>Introdução à Modelagem de Processos com BPMN - Turma 1  - EAD</t>
  </si>
  <si>
    <t>Controle na Administração Pública - Turma 1  - EAD</t>
  </si>
  <si>
    <t>Libras Intermediário - Turma 1 - Presencial</t>
  </si>
  <si>
    <t>Primeiros Socorros - Turma 2 - Presencial</t>
  </si>
  <si>
    <t>Motivação e Competências Interpessoais - Turma 1 - Presencial</t>
  </si>
  <si>
    <t>Mulheres na Liderança - Turma 1 - Online/Ao Vivo</t>
  </si>
  <si>
    <t>02h</t>
  </si>
  <si>
    <t>R$ 70,00</t>
  </si>
  <si>
    <t>R$ 210,00</t>
  </si>
  <si>
    <t>Formação de Facilitadores - Turma 1  - EAD</t>
  </si>
  <si>
    <t>SEI no dia a dia - Turma 7 - Online/Ao Vivo</t>
  </si>
  <si>
    <t>SEI no dia a dia - Turma 8 - Online/Ao Vivo</t>
  </si>
  <si>
    <t>198h</t>
  </si>
  <si>
    <t>R$ 6.930,00</t>
  </si>
  <si>
    <t>R$ 13.860,00</t>
  </si>
  <si>
    <t>R$ 20.790,00</t>
  </si>
  <si>
    <t>Julho/24</t>
  </si>
  <si>
    <t>Introdução ao Power BI - Turma 2 - EAD</t>
  </si>
  <si>
    <t>Metodologias Ágeis - Turma 2 - EAD</t>
  </si>
  <si>
    <t>Excel Básico - Turma 3 - EAD</t>
  </si>
  <si>
    <t>Google Drive - Turma 2 - EAD</t>
  </si>
  <si>
    <t>Fluxos de Trabalho - Online/Ao Vivo</t>
  </si>
  <si>
    <t>SEI no dia a dia - Turma 9 - Online/Ao Vivo</t>
  </si>
  <si>
    <t>Ética no Serviço Público - Turma 2 - Online/Ao Vivo</t>
  </si>
  <si>
    <t>Comunicação Pública - Online/Ao Vivo</t>
  </si>
  <si>
    <t>Atualização Continuada da GCMR - Turma 04 - Presencial</t>
  </si>
  <si>
    <t>Total: 09</t>
  </si>
  <si>
    <t>160/h</t>
  </si>
  <si>
    <t>R$ 5.600,00</t>
  </si>
  <si>
    <t>R$ 11.200,00</t>
  </si>
  <si>
    <t>Agosto/24</t>
  </si>
  <si>
    <t>Produção de Textos Oficiais - Turma 2 - EAD</t>
  </si>
  <si>
    <t>Gestão e Fiscalização de Contratos - EAD</t>
  </si>
  <si>
    <t>Inteligência Emocional - EAD</t>
  </si>
  <si>
    <t>Introdução à Lei Geral de Proteção de Dados - EAD</t>
  </si>
  <si>
    <t>Excel Básico - Turma 4 - EAD</t>
  </si>
  <si>
    <t>SEI no dia a dia - Turma 10 - Online/Ao Vivo</t>
  </si>
  <si>
    <t>LIBRAS Básico - Turma 2 - Presencial</t>
  </si>
  <si>
    <t>Atualização de Processos de Trabalho no Ambiente Virtual de Aprendizagem (AVA) EGPCR - Presencial</t>
  </si>
  <si>
    <t>Atualização Continuada da GCMR - Turma 05 - Presencial</t>
  </si>
  <si>
    <t>Fiscalização dos Contratos de Limpeza Urbana e do Código de Limpeza Urbana - Presencial</t>
  </si>
  <si>
    <t>Comunicação e Oratória - Turma 2 - Presencial</t>
  </si>
  <si>
    <t>SEI no dia a dia - Turma 11 - Online/Ao Vivo</t>
  </si>
  <si>
    <t>244/h</t>
  </si>
  <si>
    <t>R$ 8.540,00</t>
  </si>
  <si>
    <t>R$ 17.080,00</t>
  </si>
  <si>
    <t>R$ 25.620,00</t>
  </si>
  <si>
    <t>Setembro/24</t>
  </si>
  <si>
    <t>Introdução à Gestão de Dados - EAD</t>
  </si>
  <si>
    <t>Excel Intermediário - Turma 3 - EAD</t>
  </si>
  <si>
    <t>Comunicação Assertiva - Turma 2 - EAD</t>
  </si>
  <si>
    <t>16h</t>
  </si>
  <si>
    <t>R$ 560,00</t>
  </si>
  <si>
    <t>R$ 1.120,00</t>
  </si>
  <si>
    <t>Planejamento Estratégico - Turma 2 - EAD</t>
  </si>
  <si>
    <t>O SUAS e suas Proteções - EAD</t>
  </si>
  <si>
    <t>Transparência e Lei de Acesso à Informação - Turma 2 - EAD</t>
  </si>
  <si>
    <t>SEI no dia a dia - Turma 12 - Online/Ao Vivo</t>
  </si>
  <si>
    <t>Gestão de Pessoas - Turma 2 - Presencial</t>
  </si>
  <si>
    <t>Gestão do Tempo e Produtividade - EAD</t>
  </si>
  <si>
    <t>Oratória Básica e Técnicas para Falar bem em Público - Turma 3 - Presencial</t>
  </si>
  <si>
    <t>Liderança  - Online/Ao Vivo</t>
  </si>
  <si>
    <t>Atualização Continuada da GCMR - Turma 06 - Presencial</t>
  </si>
  <si>
    <t>Reforma Tributária e IBS - Presencial</t>
  </si>
  <si>
    <t>260h</t>
  </si>
  <si>
    <t>R$ 9.100,00</t>
  </si>
  <si>
    <t>R$ 18.200,00</t>
  </si>
  <si>
    <t>R$ 27.300,00</t>
  </si>
  <si>
    <t>Outubro/24</t>
  </si>
  <si>
    <t>Excel intermediário - Turma 3 - EAD</t>
  </si>
  <si>
    <t>Introdução ao Power BI - Turma 3 - EAD</t>
  </si>
  <si>
    <t>Mecanismos da Governança Pública - EAD</t>
  </si>
  <si>
    <t>Controle na Administração Pública - Turma 2 - EAD</t>
  </si>
  <si>
    <t>SEI no dia a dia - Turma 13 - Online/Ao Vivo</t>
  </si>
  <si>
    <t>Envelhecimento e Sociedade: Política e Legislação - Presencial</t>
  </si>
  <si>
    <t>Primeiros Socorros - Turma 3 - Presencial</t>
  </si>
  <si>
    <t>Libras Intermediário - Turma 2 - Presencial</t>
  </si>
  <si>
    <t>Atualização Continuada da GCMR - Turma 07 - Presencial</t>
  </si>
  <si>
    <t>ISSQN - Aspectos Teóricos e Práticos - Presencial</t>
  </si>
  <si>
    <t>Total: 10</t>
  </si>
  <si>
    <t>220h</t>
  </si>
  <si>
    <t>R$ 7.700,00</t>
  </si>
  <si>
    <t>R$ 15.400,00</t>
  </si>
  <si>
    <t>R$ 23.100,00</t>
  </si>
  <si>
    <t>Novembro/24</t>
  </si>
  <si>
    <t>Excel Avançado - Turma 2 - EAD</t>
  </si>
  <si>
    <t>20h/a</t>
  </si>
  <si>
    <t>Gestão e Fiscalização de Contratos - Turma 2 - EAD</t>
  </si>
  <si>
    <t>Introdução à Gestão de Dados - Turma 2 - EAD</t>
  </si>
  <si>
    <t>Noções de Direito Administrativo - Turma 2 - EAD</t>
  </si>
  <si>
    <t>Captação de recursos através do Transferegov.br - EAD</t>
  </si>
  <si>
    <t>Mediação de Conflitos e Ética no Setor Público - Turma 2</t>
  </si>
  <si>
    <t>12h/a</t>
  </si>
  <si>
    <t>Enfrentamento ao Racismo no Serviço Público - Presencial</t>
  </si>
  <si>
    <t>SEI no dia a dia - Turma 14 - Online/Ao Vivo</t>
  </si>
  <si>
    <t>Programa de Desenvolvimento de Liderança - Módulos 3 - Presencial</t>
  </si>
  <si>
    <t>04h/a</t>
  </si>
  <si>
    <t>R$140,00</t>
  </si>
  <si>
    <t>Programa de Desenvolvimento de Liderança - Módulos 4 - Presencial</t>
  </si>
  <si>
    <t>R$ 00,00</t>
  </si>
  <si>
    <t>O Estatuto Nacional das microempresas (Lei 123/2006) e a nova Lei de Licitações Públicas - Presencial
(Lei 14.133/2021).</t>
  </si>
  <si>
    <t>Noções Básicas para Elaboração do Estudo Técnico Preliminar - Presencial</t>
  </si>
  <si>
    <t>Programa de Preparação para Aposentadoria - PPA - Presencial - Presencial</t>
  </si>
  <si>
    <t>24h/a</t>
  </si>
  <si>
    <t>200h/a</t>
  </si>
  <si>
    <t>R$ 7.000,00</t>
  </si>
  <si>
    <t>R$ 13.580,00</t>
  </si>
  <si>
    <t>R$ 20.580,00</t>
  </si>
  <si>
    <t>Dezembro/24</t>
  </si>
  <si>
    <t>Plano de Desenvolvimento de Liderança - Módulos 5 e 6 - Presencial</t>
  </si>
  <si>
    <t>08h/a</t>
  </si>
  <si>
    <t>R$280,00</t>
  </si>
  <si>
    <t>Reforma Tributária e IBS - Módulo 2 - Presencial</t>
  </si>
  <si>
    <t>16h/a</t>
  </si>
  <si>
    <t>Total: 02</t>
  </si>
  <si>
    <t>VALORES TOTAIS</t>
  </si>
  <si>
    <t>Total de Cursos</t>
  </si>
  <si>
    <t>TOTAL DE PARTICIPANTES</t>
  </si>
  <si>
    <t>TOTAL DE CONCLUINTES</t>
  </si>
  <si>
    <t>TOTAL DE EVASÃO</t>
  </si>
  <si>
    <t>TOTAL DE CARGA HORÁRIA</t>
  </si>
  <si>
    <t>TOTAL - COORDENAÇÃO</t>
  </si>
  <si>
    <t>TOTAL - INSTRUTORIA</t>
  </si>
  <si>
    <t>TOTAL DE INVESTIMENTO</t>
  </si>
  <si>
    <t>115</t>
  </si>
  <si>
    <t>2.210h/a</t>
  </si>
  <si>
    <t>R$ 77.350,00</t>
  </si>
  <si>
    <t>R$ 153.720,00</t>
  </si>
  <si>
    <t>R$ 231.070,00</t>
  </si>
  <si>
    <t xml:space="preserve">                                       RELATÓRIO FINAL DAS AVALIAÇÕES</t>
  </si>
  <si>
    <t>ITEM AVALIADO - COMPONENTE CURRICULAR</t>
  </si>
  <si>
    <t>MODALIDADE</t>
  </si>
  <si>
    <t>NOTA</t>
  </si>
  <si>
    <t>PRESENCIAL</t>
  </si>
  <si>
    <t>EAD/AO VIVO</t>
  </si>
  <si>
    <t>ITEM AVALIADO - INSTRUTORIA</t>
  </si>
  <si>
    <t xml:space="preserve">ITEM AVALIADO - COORDENAÇÃO        </t>
  </si>
  <si>
    <t>ITEM AVALIADO - INFRAESTRUTURA</t>
  </si>
  <si>
    <t>4. ÓRGÃO OU ENTIDADE</t>
  </si>
  <si>
    <t>Nº DE PARTICIPANTES</t>
  </si>
  <si>
    <t>Nº DE  CONCLUINTES</t>
  </si>
  <si>
    <t>Secretaria de Saúde</t>
  </si>
  <si>
    <t>Secretaria de Esportes da Cidade do Recife</t>
  </si>
  <si>
    <t>Controladoria Geral do Municipio</t>
  </si>
  <si>
    <t>EMLURB</t>
  </si>
  <si>
    <t>Secretaria de Desenvolvimento Social, Direitos Humanos, Juventude e Políticas sobre Drogas</t>
  </si>
  <si>
    <t>%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</si>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</sst>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[$R$ -416]#,##0.00"/>
  </numFmts>
  <fonts count="28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b/>
      <sz val="16.0"/>
      <color rgb="FF000000"/>
      <name val="Calibri"/>
    </font>
    <font>
      <b/>
      <sz val="11.0"/>
      <color theme="1"/>
      <name val="Calibri"/>
    </font>
    <font/>
    <font>
      <b/>
      <color theme="1"/>
      <name val="Calibri"/>
      <scheme val="minor"/>
    </font>
    <font>
      <color theme="1"/>
      <name val="Calibri"/>
      <scheme val="minor"/>
    </font>
    <font>
      <color theme="1"/>
      <name val="Calibri"/>
    </font>
    <font>
      <sz val="11.0"/>
      <color rgb="FF000000"/>
      <name val="Calibri"/>
    </font>
    <font>
      <b/>
      <color theme="1"/>
      <name val="Calibri"/>
    </font>
    <font>
      <b/>
      <color theme="1"/>
      <name val="Arial"/>
    </font>
    <font>
      <b/>
      <sz val="12.0"/>
      <color theme="1"/>
      <name val="Calibri"/>
    </font>
    <font>
      <sz val="10.0"/>
      <color theme="1"/>
      <name val="Arial"/>
    </font>
    <font>
      <sz val="12.0"/>
      <color theme="1"/>
      <name val="Calibri"/>
    </font>
    <font>
      <color theme="1"/>
      <name val="Arial"/>
    </font>
    <font>
      <u/>
      <sz val="11.0"/>
      <color theme="1"/>
      <name val="Calibri"/>
    </font>
    <font>
      <sz val="12.0"/>
      <color rgb="FF000000"/>
      <name val="Calibri"/>
    </font>
    <font>
      <sz val="12.0"/>
      <color rgb="FF333333"/>
      <name val="Calibri"/>
    </font>
    <font>
      <sz val="8.0"/>
      <color rgb="FF000000"/>
      <name val="Calibri"/>
    </font>
    <font>
      <b/>
      <sz val="9.0"/>
      <color rgb="FF1F1F1F"/>
      <name val="Arial"/>
    </font>
    <font>
      <sz val="11.0"/>
      <color rgb="FF222222"/>
      <name val="Calibri"/>
    </font>
    <font>
      <sz val="12.0"/>
      <color theme="1"/>
      <name val="Arial"/>
    </font>
    <font>
      <b/>
      <sz val="11.0"/>
      <color rgb="FF1F1F1F"/>
      <name val="Calibri"/>
    </font>
    <font>
      <sz val="11.0"/>
      <color rgb="FF1F1F1F"/>
      <name val="Calibri"/>
    </font>
    <font>
      <sz val="11.0"/>
      <color theme="1"/>
      <name val="Arial"/>
    </font>
    <font>
      <b/>
      <sz val="8.0"/>
      <color rgb="FF000000"/>
      <name val="Calibri"/>
    </font>
    <font>
      <sz val="8.0"/>
      <color rgb="FF000000"/>
      <name val="Arial"/>
    </font>
  </fonts>
  <fills count="24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93C47D"/>
        <bgColor rgb="FF93C47D"/>
      </patternFill>
    </fill>
    <fill>
      <patternFill patternType="solid">
        <fgColor rgb="FFE6B8AF"/>
        <bgColor rgb="FFE6B8AF"/>
      </patternFill>
    </fill>
    <fill>
      <patternFill patternType="solid">
        <fgColor rgb="FF999999"/>
        <bgColor rgb="FF999999"/>
      </patternFill>
    </fill>
    <fill>
      <patternFill patternType="solid">
        <fgColor rgb="FFFCE5CD"/>
        <bgColor rgb="FFFCE5CD"/>
      </patternFill>
    </fill>
    <fill>
      <patternFill patternType="solid">
        <fgColor rgb="FFA2C4C9"/>
        <bgColor rgb="FFA2C4C9"/>
      </patternFill>
    </fill>
    <fill>
      <patternFill patternType="solid">
        <fgColor rgb="FFFFE599"/>
        <bgColor rgb="FFFFE599"/>
      </patternFill>
    </fill>
    <fill>
      <patternFill patternType="solid">
        <fgColor rgb="FFB4A7D6"/>
        <bgColor rgb="FFB4A7D6"/>
      </patternFill>
    </fill>
    <fill>
      <patternFill patternType="solid">
        <fgColor rgb="FFC27BA0"/>
        <bgColor rgb="FFC27BA0"/>
      </patternFill>
    </fill>
    <fill>
      <patternFill patternType="solid">
        <fgColor rgb="FFD0E0E3"/>
        <bgColor rgb="FFD0E0E3"/>
      </patternFill>
    </fill>
    <fill>
      <patternFill patternType="solid">
        <fgColor rgb="FF8DB3E2"/>
        <bgColor rgb="FF8DB3E2"/>
      </patternFill>
    </fill>
    <fill>
      <patternFill patternType="solid">
        <fgColor rgb="FFA4C2F4"/>
        <bgColor rgb="FFA4C2F4"/>
      </patternFill>
    </fill>
    <fill>
      <patternFill patternType="solid">
        <fgColor rgb="FFDD7E6B"/>
        <bgColor rgb="FFDD7E6B"/>
      </patternFill>
    </fill>
    <fill>
      <patternFill patternType="solid">
        <fgColor rgb="FF548DD4"/>
        <bgColor rgb="FF548DD4"/>
      </patternFill>
    </fill>
    <fill>
      <patternFill patternType="solid">
        <fgColor rgb="FFB8CCE4"/>
        <bgColor rgb="FFB8CCE4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1" fillId="2" fontId="4" numFmtId="0" xfId="0" applyAlignment="1" applyBorder="1" applyFill="1" applyFont="1">
      <alignment horizontal="center" readingOrder="0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readingOrder="0"/>
    </xf>
    <xf borderId="4" fillId="3" fontId="4" numFmtId="0" xfId="0" applyAlignment="1" applyBorder="1" applyFill="1" applyFont="1">
      <alignment horizontal="center" readingOrder="0" shrinkToFit="0" vertical="center" wrapText="0"/>
    </xf>
    <xf borderId="0" fillId="0" fontId="6" numFmtId="0" xfId="0" applyFont="1"/>
    <xf borderId="1" fillId="3" fontId="6" numFmtId="0" xfId="0" applyAlignment="1" applyBorder="1" applyFont="1">
      <alignment horizontal="center" readingOrder="0" vertical="center"/>
    </xf>
    <xf borderId="0" fillId="0" fontId="4" numFmtId="0" xfId="0" applyAlignment="1" applyFont="1">
      <alignment shrinkToFit="0" vertical="bottom" wrapText="0"/>
    </xf>
    <xf borderId="1" fillId="3" fontId="4" numFmtId="0" xfId="0" applyAlignment="1" applyBorder="1" applyFont="1">
      <alignment horizontal="center" readingOrder="0" shrinkToFit="0" vertical="center" wrapText="0"/>
    </xf>
    <xf borderId="5" fillId="0" fontId="7" numFmtId="0" xfId="0" applyAlignment="1" applyBorder="1" applyFont="1">
      <alignment horizontal="left" readingOrder="0" shrinkToFit="0" vertical="center" wrapText="0"/>
    </xf>
    <xf borderId="4" fillId="0" fontId="8" numFmtId="0" xfId="0" applyAlignment="1" applyBorder="1" applyFont="1">
      <alignment horizontal="left" readingOrder="0" shrinkToFit="0" vertical="center" wrapText="1"/>
    </xf>
    <xf borderId="0" fillId="0" fontId="7" numFmtId="0" xfId="0" applyAlignment="1" applyFont="1">
      <alignment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6" fillId="0" fontId="7" numFmtId="0" xfId="0" applyAlignment="1" applyBorder="1" applyFont="1">
      <alignment horizontal="center" shrinkToFit="0" wrapText="1"/>
    </xf>
    <xf borderId="4" fillId="0" fontId="2" numFmtId="0" xfId="0" applyAlignment="1" applyBorder="1" applyFont="1">
      <alignment horizontal="left" readingOrder="0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7" fillId="0" fontId="2" numFmtId="0" xfId="0" applyAlignment="1" applyBorder="1" applyFont="1">
      <alignment horizontal="left" readingOrder="0" shrinkToFit="0" vertical="center" wrapText="1"/>
    </xf>
    <xf borderId="6" fillId="0" fontId="5" numFmtId="0" xfId="0" applyBorder="1" applyFont="1"/>
    <xf borderId="8" fillId="0" fontId="5" numFmtId="0" xfId="0" applyBorder="1" applyFont="1"/>
    <xf borderId="0" fillId="0" fontId="7" numFmtId="0" xfId="0" applyAlignment="1" applyFont="1">
      <alignment horizontal="center" shrinkToFit="0" wrapText="1"/>
    </xf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2" numFmtId="0" xfId="0" applyAlignment="1" applyBorder="1" applyFont="1">
      <alignment horizontal="center" shrinkToFit="0" vertical="center" wrapText="1"/>
    </xf>
    <xf borderId="13" fillId="0" fontId="7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horizontal="left" readingOrder="0" shrinkToFit="0" vertical="center" wrapText="1"/>
    </xf>
    <xf borderId="14" fillId="0" fontId="7" numFmtId="0" xfId="0" applyAlignment="1" applyBorder="1" applyFont="1">
      <alignment shrinkToFit="0" vertical="center" wrapText="1"/>
    </xf>
    <xf borderId="13" fillId="0" fontId="2" numFmtId="0" xfId="0" applyAlignment="1" applyBorder="1" applyFont="1">
      <alignment horizontal="center" shrinkToFit="0" vertical="center" wrapText="1"/>
    </xf>
    <xf borderId="4" fillId="4" fontId="9" numFmtId="0" xfId="0" applyAlignment="1" applyBorder="1" applyFill="1" applyFont="1">
      <alignment horizontal="left" readingOrder="0" shrinkToFit="0" vertical="center" wrapText="1"/>
    </xf>
    <xf borderId="0" fillId="0" fontId="2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14" fillId="0" fontId="2" numFmtId="0" xfId="0" applyAlignment="1" applyBorder="1" applyFont="1">
      <alignment horizontal="left" readingOrder="0" shrinkToFit="0" vertical="center" wrapText="1"/>
    </xf>
    <xf borderId="0" fillId="4" fontId="9" numFmtId="0" xfId="0" applyAlignment="1" applyFont="1">
      <alignment horizontal="left" readingOrder="0" shrinkToFit="0" vertical="center" wrapText="1"/>
    </xf>
    <xf borderId="12" fillId="0" fontId="7" numFmtId="0" xfId="0" applyAlignment="1" applyBorder="1" applyFont="1">
      <alignment shrinkToFit="0" vertical="center" wrapText="1"/>
    </xf>
    <xf borderId="10" fillId="0" fontId="2" numFmtId="0" xfId="0" applyAlignment="1" applyBorder="1" applyFont="1">
      <alignment horizontal="center" readingOrder="0" shrinkToFit="0" vertical="bottom" wrapText="1"/>
    </xf>
    <xf borderId="10" fillId="0" fontId="7" numFmtId="0" xfId="0" applyBorder="1" applyFont="1"/>
    <xf borderId="10" fillId="0" fontId="2" numFmtId="0" xfId="0" applyAlignment="1" applyBorder="1" applyFont="1">
      <alignment horizontal="center" shrinkToFit="0" vertical="bottom" wrapText="0"/>
    </xf>
    <xf borderId="10" fillId="0" fontId="7" numFmtId="0" xfId="0" applyAlignment="1" applyBorder="1" applyFont="1">
      <alignment horizontal="center" readingOrder="0"/>
    </xf>
    <xf borderId="10" fillId="0" fontId="2" numFmtId="0" xfId="0" applyAlignment="1" applyBorder="1" applyFont="1">
      <alignment horizontal="center" readingOrder="0" shrinkToFit="0" vertical="bottom" wrapText="0"/>
    </xf>
    <xf borderId="11" fillId="0" fontId="2" numFmtId="0" xfId="0" applyAlignment="1" applyBorder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 shrinkToFit="0" vertical="bottom" wrapText="1"/>
    </xf>
    <xf borderId="0" fillId="0" fontId="7" numFmtId="0" xfId="0" applyAlignment="1" applyFont="1">
      <alignment horizontal="center" readingOrder="0"/>
    </xf>
    <xf borderId="0" fillId="0" fontId="2" numFmtId="0" xfId="0" applyAlignment="1" applyFont="1">
      <alignment horizontal="center" readingOrder="0" shrinkToFit="0" vertical="bottom" wrapText="0"/>
    </xf>
    <xf borderId="4" fillId="5" fontId="10" numFmtId="0" xfId="0" applyAlignment="1" applyBorder="1" applyFill="1" applyFont="1">
      <alignment horizontal="center" readingOrder="0" vertical="center"/>
    </xf>
    <xf borderId="2" fillId="6" fontId="11" numFmtId="0" xfId="0" applyAlignment="1" applyBorder="1" applyFill="1" applyFont="1">
      <alignment horizontal="center"/>
    </xf>
    <xf borderId="1" fillId="7" fontId="10" numFmtId="0" xfId="0" applyAlignment="1" applyBorder="1" applyFill="1" applyFont="1">
      <alignment horizontal="center"/>
    </xf>
    <xf borderId="1" fillId="8" fontId="10" numFmtId="0" xfId="0" applyAlignment="1" applyBorder="1" applyFill="1" applyFont="1">
      <alignment horizontal="center"/>
    </xf>
    <xf borderId="1" fillId="9" fontId="10" numFmtId="0" xfId="0" applyAlignment="1" applyBorder="1" applyFill="1" applyFont="1">
      <alignment horizontal="center"/>
    </xf>
    <xf borderId="5" fillId="10" fontId="12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15" fillId="5" fontId="10" numFmtId="0" xfId="0" applyAlignment="1" applyBorder="1" applyFont="1">
      <alignment horizontal="center" readingOrder="0" shrinkToFit="0" vertical="center" wrapText="1"/>
    </xf>
    <xf borderId="4" fillId="6" fontId="13" numFmtId="0" xfId="0" applyAlignment="1" applyBorder="1" applyFont="1">
      <alignment horizontal="center" shrinkToFit="0" vertical="center" wrapText="1"/>
    </xf>
    <xf borderId="4" fillId="7" fontId="13" numFmtId="0" xfId="0" applyAlignment="1" applyBorder="1" applyFont="1">
      <alignment horizontal="center" shrinkToFit="0" vertical="center" wrapText="1"/>
    </xf>
    <xf borderId="4" fillId="8" fontId="13" numFmtId="0" xfId="0" applyAlignment="1" applyBorder="1" applyFont="1">
      <alignment horizontal="center" shrinkToFit="0" vertical="center" wrapText="1"/>
    </xf>
    <xf borderId="4" fillId="9" fontId="13" numFmtId="0" xfId="0" applyAlignment="1" applyBorder="1" applyFont="1">
      <alignment horizontal="center" shrinkToFit="0" vertical="center" wrapText="1"/>
    </xf>
    <xf borderId="1" fillId="9" fontId="13" numFmtId="0" xfId="0" applyAlignment="1" applyBorder="1" applyFont="1">
      <alignment horizontal="center" shrinkToFit="0" vertical="center" wrapText="1"/>
    </xf>
    <xf borderId="15" fillId="0" fontId="5" numFmtId="0" xfId="0" applyBorder="1" applyFont="1"/>
    <xf borderId="0" fillId="0" fontId="13" numFmtId="0" xfId="0" applyAlignment="1" applyFont="1">
      <alignment shrinkToFit="0" vertical="bottom" wrapText="1"/>
    </xf>
    <xf borderId="0" fillId="0" fontId="7" numFmtId="0" xfId="0" applyAlignment="1" applyFont="1">
      <alignment vertical="center"/>
    </xf>
    <xf borderId="4" fillId="11" fontId="2" numFmtId="0" xfId="0" applyAlignment="1" applyBorder="1" applyFill="1" applyFont="1">
      <alignment horizontal="left" shrinkToFit="0" vertical="center" wrapText="1"/>
    </xf>
    <xf borderId="4" fillId="11" fontId="14" numFmtId="164" xfId="0" applyAlignment="1" applyBorder="1" applyFont="1" applyNumberFormat="1">
      <alignment horizontal="center" shrinkToFit="0" vertical="center" wrapText="1"/>
    </xf>
    <xf borderId="4" fillId="11" fontId="14" numFmtId="0" xfId="0" applyAlignment="1" applyBorder="1" applyFont="1">
      <alignment horizontal="center" shrinkToFit="0" vertical="center" wrapText="1"/>
    </xf>
    <xf borderId="1" fillId="11" fontId="14" numFmtId="0" xfId="0" applyAlignment="1" applyBorder="1" applyFont="1">
      <alignment horizontal="center" shrinkToFit="0" vertical="center" wrapText="1"/>
    </xf>
    <xf borderId="4" fillId="5" fontId="8" numFmtId="2" xfId="0" applyAlignment="1" applyBorder="1" applyFont="1" applyNumberFormat="1">
      <alignment horizontal="center" vertical="center"/>
    </xf>
    <xf borderId="0" fillId="0" fontId="15" numFmtId="0" xfId="0" applyAlignment="1" applyFont="1">
      <alignment shrinkToFit="0" vertical="center" wrapText="1"/>
    </xf>
    <xf borderId="4" fillId="11" fontId="14" numFmtId="164" xfId="0" applyAlignment="1" applyBorder="1" applyFont="1" applyNumberFormat="1">
      <alignment horizontal="center" readingOrder="0" shrinkToFit="0" vertical="center" wrapText="1"/>
    </xf>
    <xf borderId="4" fillId="11" fontId="14" numFmtId="0" xfId="0" applyAlignment="1" applyBorder="1" applyFont="1">
      <alignment horizontal="center" readingOrder="0" shrinkToFit="0" vertical="center" wrapText="1"/>
    </xf>
    <xf borderId="1" fillId="11" fontId="14" numFmtId="0" xfId="0" applyAlignment="1" applyBorder="1" applyFont="1">
      <alignment horizontal="center" readingOrder="0" shrinkToFit="0" vertical="center" wrapText="1"/>
    </xf>
    <xf borderId="0" fillId="0" fontId="15" numFmtId="0" xfId="0" applyAlignment="1" applyFont="1">
      <alignment vertical="bottom"/>
    </xf>
    <xf borderId="4" fillId="8" fontId="2" numFmtId="0" xfId="0" applyAlignment="1" applyBorder="1" applyFont="1">
      <alignment horizontal="left" shrinkToFit="0" vertical="center" wrapText="1"/>
    </xf>
    <xf borderId="4" fillId="8" fontId="14" numFmtId="0" xfId="0" applyAlignment="1" applyBorder="1" applyFont="1">
      <alignment horizontal="center" readingOrder="0" shrinkToFit="0" vertical="center" wrapText="1"/>
    </xf>
    <xf borderId="1" fillId="8" fontId="14" numFmtId="0" xfId="0" applyAlignment="1" applyBorder="1" applyFont="1">
      <alignment horizontal="center" readingOrder="0" shrinkToFit="0" vertical="center" wrapText="1"/>
    </xf>
    <xf borderId="4" fillId="6" fontId="2" numFmtId="0" xfId="0" applyAlignment="1" applyBorder="1" applyFont="1">
      <alignment horizontal="left" shrinkToFit="0" vertical="center" wrapText="1"/>
    </xf>
    <xf borderId="4" fillId="6" fontId="14" numFmtId="0" xfId="0" applyAlignment="1" applyBorder="1" applyFont="1">
      <alignment horizontal="center" readingOrder="0" shrinkToFit="0" vertical="center" wrapText="1"/>
    </xf>
    <xf borderId="1" fillId="6" fontId="14" numFmtId="0" xfId="0" applyAlignment="1" applyBorder="1" applyFont="1">
      <alignment horizontal="center" readingOrder="0" shrinkToFit="0" vertical="center" wrapText="1"/>
    </xf>
    <xf borderId="4" fillId="9" fontId="2" numFmtId="0" xfId="0" applyAlignment="1" applyBorder="1" applyFont="1">
      <alignment horizontal="left" shrinkToFit="0" vertical="center" wrapText="1"/>
    </xf>
    <xf borderId="4" fillId="9" fontId="14" numFmtId="0" xfId="0" applyAlignment="1" applyBorder="1" applyFont="1">
      <alignment horizontal="center" shrinkToFit="0" vertical="center" wrapText="1"/>
    </xf>
    <xf borderId="1" fillId="9" fontId="14" numFmtId="0" xfId="0" applyAlignment="1" applyBorder="1" applyFont="1">
      <alignment horizontal="center" shrinkToFit="0" vertical="center" wrapText="1"/>
    </xf>
    <xf borderId="4" fillId="9" fontId="14" numFmtId="0" xfId="0" applyAlignment="1" applyBorder="1" applyFont="1">
      <alignment horizontal="center" shrinkToFit="0" vertical="center" wrapText="1"/>
    </xf>
    <xf borderId="1" fillId="9" fontId="14" numFmtId="0" xfId="0" applyAlignment="1" applyBorder="1" applyFont="1">
      <alignment horizontal="center" shrinkToFit="0" vertical="center" wrapText="1"/>
    </xf>
    <xf borderId="4" fillId="9" fontId="14" numFmtId="0" xfId="0" applyAlignment="1" applyBorder="1" applyFont="1">
      <alignment horizontal="center" readingOrder="0" shrinkToFit="0" vertical="center" wrapText="1"/>
    </xf>
    <xf borderId="1" fillId="9" fontId="14" numFmtId="0" xfId="0" applyAlignment="1" applyBorder="1" applyFont="1">
      <alignment horizontal="center" readingOrder="0" shrinkToFit="0" vertical="center" wrapText="1"/>
    </xf>
    <xf borderId="4" fillId="12" fontId="2" numFmtId="0" xfId="0" applyAlignment="1" applyBorder="1" applyFill="1" applyFont="1">
      <alignment horizontal="left" shrinkToFit="0" vertical="center" wrapText="1"/>
    </xf>
    <xf borderId="4" fillId="12" fontId="14" numFmtId="0" xfId="0" applyAlignment="1" applyBorder="1" applyFont="1">
      <alignment horizontal="center" readingOrder="0" shrinkToFit="0" vertical="center" wrapText="1"/>
    </xf>
    <xf borderId="1" fillId="12" fontId="14" numFmtId="0" xfId="0" applyAlignment="1" applyBorder="1" applyFont="1">
      <alignment horizontal="center" readingOrder="0" shrinkToFit="0" vertical="center" wrapText="1"/>
    </xf>
    <xf borderId="4" fillId="12" fontId="14" numFmtId="164" xfId="0" applyAlignment="1" applyBorder="1" applyFont="1" applyNumberFormat="1">
      <alignment horizontal="center" readingOrder="0" shrinkToFit="0" vertical="center" wrapText="1"/>
    </xf>
    <xf borderId="4" fillId="12" fontId="14" numFmtId="164" xfId="0" applyAlignment="1" applyBorder="1" applyFont="1" applyNumberFormat="1">
      <alignment horizontal="center" shrinkToFit="0" vertical="center" wrapText="1"/>
    </xf>
    <xf borderId="4" fillId="12" fontId="14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right" vertical="bottom"/>
    </xf>
    <xf borderId="4" fillId="13" fontId="2" numFmtId="0" xfId="0" applyAlignment="1" applyBorder="1" applyFill="1" applyFont="1">
      <alignment horizontal="left" shrinkToFit="0" vertical="center" wrapText="1"/>
    </xf>
    <xf borderId="4" fillId="13" fontId="14" numFmtId="164" xfId="0" applyAlignment="1" applyBorder="1" applyFont="1" applyNumberFormat="1">
      <alignment horizontal="center" shrinkToFit="0" vertical="center" wrapText="1"/>
    </xf>
    <xf borderId="4" fillId="13" fontId="14" numFmtId="0" xfId="0" applyAlignment="1" applyBorder="1" applyFont="1">
      <alignment horizontal="center" shrinkToFit="0" vertical="center" wrapText="1"/>
    </xf>
    <xf borderId="4" fillId="13" fontId="14" numFmtId="4" xfId="0" applyAlignment="1" applyBorder="1" applyFont="1" applyNumberFormat="1">
      <alignment horizontal="center" shrinkToFit="0" vertical="center" wrapText="1"/>
    </xf>
    <xf borderId="4" fillId="14" fontId="2" numFmtId="0" xfId="0" applyAlignment="1" applyBorder="1" applyFill="1" applyFont="1">
      <alignment horizontal="left" shrinkToFit="0" vertical="center" wrapText="1"/>
    </xf>
    <xf borderId="4" fillId="14" fontId="14" numFmtId="164" xfId="0" applyAlignment="1" applyBorder="1" applyFont="1" applyNumberFormat="1">
      <alignment horizontal="center" shrinkToFit="0" vertical="center" wrapText="1"/>
    </xf>
    <xf borderId="4" fillId="14" fontId="14" numFmtId="0" xfId="0" applyAlignment="1" applyBorder="1" applyFont="1">
      <alignment horizontal="center" shrinkToFit="0" vertical="center" wrapText="1"/>
    </xf>
    <xf borderId="4" fillId="14" fontId="14" numFmtId="4" xfId="0" applyAlignment="1" applyBorder="1" applyFont="1" applyNumberFormat="1">
      <alignment horizontal="center" shrinkToFit="0" vertical="center" wrapText="1"/>
    </xf>
    <xf borderId="4" fillId="15" fontId="2" numFmtId="0" xfId="0" applyAlignment="1" applyBorder="1" applyFill="1" applyFont="1">
      <alignment horizontal="left" shrinkToFit="0" vertical="center" wrapText="1"/>
    </xf>
    <xf borderId="4" fillId="15" fontId="14" numFmtId="164" xfId="0" applyAlignment="1" applyBorder="1" applyFont="1" applyNumberFormat="1">
      <alignment horizontal="center" shrinkToFit="0" vertical="center" wrapText="1"/>
    </xf>
    <xf borderId="4" fillId="15" fontId="14" numFmtId="0" xfId="0" applyAlignment="1" applyBorder="1" applyFont="1">
      <alignment horizontal="center" shrinkToFit="0" vertical="center" wrapText="1"/>
    </xf>
    <xf borderId="4" fillId="15" fontId="14" numFmtId="4" xfId="0" applyAlignment="1" applyBorder="1" applyFont="1" applyNumberFormat="1">
      <alignment horizontal="center" shrinkToFit="0" vertical="center" wrapText="1"/>
    </xf>
    <xf borderId="1" fillId="15" fontId="14" numFmtId="4" xfId="0" applyAlignment="1" applyBorder="1" applyFont="1" applyNumberFormat="1">
      <alignment horizontal="center" shrinkToFit="0" vertical="center" wrapText="1"/>
    </xf>
    <xf borderId="4" fillId="16" fontId="2" numFmtId="0" xfId="0" applyAlignment="1" applyBorder="1" applyFill="1" applyFont="1">
      <alignment horizontal="left" shrinkToFit="0" wrapText="1"/>
    </xf>
    <xf borderId="4" fillId="16" fontId="14" numFmtId="164" xfId="0" applyAlignment="1" applyBorder="1" applyFont="1" applyNumberFormat="1">
      <alignment horizontal="center" shrinkToFit="0" vertical="center" wrapText="1"/>
    </xf>
    <xf borderId="4" fillId="16" fontId="14" numFmtId="0" xfId="0" applyAlignment="1" applyBorder="1" applyFont="1">
      <alignment horizontal="center" readingOrder="0" vertical="center"/>
    </xf>
    <xf borderId="1" fillId="16" fontId="14" numFmtId="0" xfId="0" applyAlignment="1" applyBorder="1" applyFont="1">
      <alignment horizontal="center" readingOrder="0" vertical="center"/>
    </xf>
    <xf borderId="4" fillId="16" fontId="2" numFmtId="0" xfId="0" applyAlignment="1" applyBorder="1" applyFont="1">
      <alignment horizontal="left" shrinkToFit="0" vertical="center" wrapText="1"/>
    </xf>
    <xf borderId="4" fillId="16" fontId="14" numFmtId="164" xfId="0" applyAlignment="1" applyBorder="1" applyFont="1" applyNumberFormat="1">
      <alignment horizontal="center" vertical="center"/>
    </xf>
    <xf borderId="0" fillId="0" fontId="15" numFmtId="0" xfId="0" applyAlignment="1" applyFont="1">
      <alignment vertical="center"/>
    </xf>
    <xf borderId="4" fillId="16" fontId="14" numFmtId="0" xfId="0" applyAlignment="1" applyBorder="1" applyFont="1">
      <alignment horizontal="center" vertical="center"/>
    </xf>
    <xf borderId="4" fillId="16" fontId="14" numFmtId="164" xfId="0" applyAlignment="1" applyBorder="1" applyFont="1" applyNumberFormat="1">
      <alignment horizontal="center" readingOrder="0" vertical="center"/>
    </xf>
    <xf borderId="4" fillId="16" fontId="14" numFmtId="0" xfId="0" applyAlignment="1" applyBorder="1" applyFont="1">
      <alignment horizontal="center" vertical="center"/>
    </xf>
    <xf borderId="4" fillId="17" fontId="2" numFmtId="0" xfId="0" applyAlignment="1" applyBorder="1" applyFill="1" applyFont="1">
      <alignment horizontal="left" shrinkToFit="0" wrapText="1"/>
    </xf>
    <xf borderId="4" fillId="17" fontId="14" numFmtId="164" xfId="0" applyAlignment="1" applyBorder="1" applyFont="1" applyNumberFormat="1">
      <alignment horizontal="center" vertical="center"/>
    </xf>
    <xf borderId="4" fillId="17" fontId="14" numFmtId="0" xfId="0" applyAlignment="1" applyBorder="1" applyFont="1">
      <alignment horizontal="center" vertical="center"/>
    </xf>
    <xf borderId="4" fillId="10" fontId="11" numFmtId="0" xfId="0" applyAlignment="1" applyBorder="1" applyFont="1">
      <alignment horizontal="center" readingOrder="0" vertical="center"/>
    </xf>
    <xf borderId="4" fillId="0" fontId="14" numFmtId="164" xfId="0" applyAlignment="1" applyBorder="1" applyFont="1" applyNumberFormat="1">
      <alignment horizontal="center"/>
    </xf>
    <xf borderId="4" fillId="0" fontId="14" numFmtId="4" xfId="0" applyAlignment="1" applyBorder="1" applyFont="1" applyNumberFormat="1">
      <alignment horizontal="center"/>
    </xf>
    <xf borderId="4" fillId="0" fontId="14" numFmtId="2" xfId="0" applyAlignment="1" applyBorder="1" applyFont="1" applyNumberFormat="1">
      <alignment horizontal="center"/>
    </xf>
    <xf borderId="4" fillId="0" fontId="14" numFmtId="0" xfId="0" applyAlignment="1" applyBorder="1" applyFont="1">
      <alignment horizontal="center"/>
    </xf>
    <xf borderId="5" fillId="0" fontId="14" numFmtId="4" xfId="0" applyAlignment="1" applyBorder="1" applyFont="1" applyNumberFormat="1">
      <alignment horizontal="center"/>
    </xf>
    <xf borderId="7" fillId="0" fontId="14" numFmtId="4" xfId="0" applyAlignment="1" applyBorder="1" applyFont="1" applyNumberFormat="1">
      <alignment horizontal="center"/>
    </xf>
    <xf borderId="5" fillId="0" fontId="8" numFmtId="2" xfId="0" applyAlignment="1" applyBorder="1" applyFont="1" applyNumberFormat="1">
      <alignment horizontal="center" vertical="center"/>
    </xf>
    <xf borderId="1" fillId="0" fontId="14" numFmtId="164" xfId="0" applyAlignment="1" applyBorder="1" applyFont="1" applyNumberFormat="1">
      <alignment horizontal="center" vertical="center"/>
    </xf>
    <xf borderId="0" fillId="0" fontId="14" numFmtId="164" xfId="0" applyAlignment="1" applyFont="1" applyNumberFormat="1">
      <alignment horizontal="center" vertical="center"/>
    </xf>
    <xf borderId="0" fillId="0" fontId="1" numFmtId="0" xfId="0" applyAlignment="1" applyFont="1">
      <alignment horizontal="center" readingOrder="0" shrinkToFit="0" vertical="bottom" wrapText="0"/>
    </xf>
    <xf borderId="15" fillId="3" fontId="4" numFmtId="0" xfId="0" applyAlignment="1" applyBorder="1" applyFont="1">
      <alignment horizontal="center" readingOrder="0" shrinkToFit="0" vertical="bottom" wrapText="0"/>
    </xf>
    <xf borderId="9" fillId="3" fontId="6" numFmtId="0" xfId="0" applyAlignment="1" applyBorder="1" applyFont="1">
      <alignment horizontal="center" readingOrder="0"/>
    </xf>
    <xf borderId="9" fillId="3" fontId="4" numFmtId="0" xfId="0" applyAlignment="1" applyBorder="1" applyFont="1">
      <alignment horizontal="center" readingOrder="0" shrinkToFit="0" vertical="center" wrapText="0"/>
    </xf>
    <xf borderId="1" fillId="0" fontId="7" numFmtId="0" xfId="0" applyAlignment="1" applyBorder="1" applyFont="1">
      <alignment readingOrder="0" vertical="center"/>
    </xf>
    <xf borderId="1" fillId="0" fontId="16" numFmtId="0" xfId="0" applyAlignment="1" applyBorder="1" applyFont="1">
      <alignment horizontal="left" readingOrder="0" shrinkToFit="0" vertical="center" wrapText="1"/>
    </xf>
    <xf borderId="7" fillId="0" fontId="7" numFmtId="0" xfId="0" applyAlignment="1" applyBorder="1" applyFont="1">
      <alignment readingOrder="0" vertical="center"/>
    </xf>
    <xf borderId="6" fillId="0" fontId="2" numFmtId="0" xfId="0" applyAlignment="1" applyBorder="1" applyFont="1">
      <alignment horizontal="left" readingOrder="0" shrinkToFit="0" vertical="center" wrapText="1"/>
    </xf>
    <xf borderId="8" fillId="0" fontId="2" numFmtId="0" xfId="0" applyAlignment="1" applyBorder="1" applyFont="1">
      <alignment horizontal="left" readingOrder="0" shrinkToFit="0" vertical="center" wrapText="1"/>
    </xf>
    <xf borderId="10" fillId="0" fontId="7" numFmtId="0" xfId="0" applyAlignment="1" applyBorder="1" applyFont="1">
      <alignment shrinkToFit="0" vertical="center" wrapText="1"/>
    </xf>
    <xf borderId="1" fillId="0" fontId="7" numFmtId="0" xfId="0" applyAlignment="1" applyBorder="1" applyFont="1">
      <alignment readingOrder="0"/>
    </xf>
    <xf borderId="12" fillId="0" fontId="2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  <xf borderId="14" fillId="0" fontId="7" numFmtId="0" xfId="0" applyAlignment="1" applyBorder="1" applyFont="1">
      <alignment vertical="center"/>
    </xf>
    <xf borderId="14" fillId="0" fontId="7" numFmtId="0" xfId="0" applyBorder="1" applyFont="1"/>
    <xf borderId="1" fillId="0" fontId="7" numFmtId="0" xfId="0" applyAlignment="1" applyBorder="1" applyFont="1">
      <alignment readingOrder="0" shrinkToFit="0" wrapText="1"/>
    </xf>
    <xf borderId="10" fillId="0" fontId="2" numFmtId="0" xfId="0" applyAlignment="1" applyBorder="1" applyFont="1">
      <alignment shrinkToFit="0" vertical="bottom" wrapText="0"/>
    </xf>
    <xf borderId="11" fillId="0" fontId="7" numFmtId="0" xfId="0" applyBorder="1" applyFont="1"/>
    <xf borderId="4" fillId="5" fontId="12" numFmtId="0" xfId="0" applyAlignment="1" applyBorder="1" applyFont="1">
      <alignment horizontal="center" readingOrder="0" vertical="center"/>
    </xf>
    <xf borderId="1" fillId="7" fontId="12" numFmtId="0" xfId="0" applyAlignment="1" applyBorder="1" applyFont="1">
      <alignment horizontal="center" vertical="bottom"/>
    </xf>
    <xf borderId="1" fillId="8" fontId="12" numFmtId="0" xfId="0" applyAlignment="1" applyBorder="1" applyFont="1">
      <alignment horizontal="center" vertical="bottom"/>
    </xf>
    <xf borderId="2" fillId="6" fontId="12" numFmtId="0" xfId="0" applyAlignment="1" applyBorder="1" applyFont="1">
      <alignment horizontal="center"/>
    </xf>
    <xf borderId="1" fillId="9" fontId="12" numFmtId="0" xfId="0" applyAlignment="1" applyBorder="1" applyFont="1">
      <alignment horizontal="center"/>
    </xf>
    <xf borderId="15" fillId="5" fontId="12" numFmtId="0" xfId="0" applyAlignment="1" applyBorder="1" applyFont="1">
      <alignment horizontal="center" readingOrder="0" shrinkToFit="0" vertical="center" wrapText="1"/>
    </xf>
    <xf borderId="4" fillId="7" fontId="14" numFmtId="0" xfId="0" applyAlignment="1" applyBorder="1" applyFont="1">
      <alignment shrinkToFit="0" wrapText="1"/>
    </xf>
    <xf borderId="4" fillId="8" fontId="14" numFmtId="0" xfId="0" applyAlignment="1" applyBorder="1" applyFont="1">
      <alignment shrinkToFit="0" wrapText="1"/>
    </xf>
    <xf borderId="4" fillId="6" fontId="14" numFmtId="0" xfId="0" applyAlignment="1" applyBorder="1" applyFont="1">
      <alignment horizontal="left" shrinkToFit="0" vertical="center" wrapText="1"/>
    </xf>
    <xf borderId="4" fillId="9" fontId="14" numFmtId="0" xfId="0" applyAlignment="1" applyBorder="1" applyFont="1">
      <alignment horizontal="left" shrinkToFit="0" vertical="center" wrapText="1"/>
    </xf>
    <xf borderId="4" fillId="11" fontId="14" numFmtId="0" xfId="0" applyAlignment="1" applyBorder="1" applyFont="1">
      <alignment horizontal="left" readingOrder="0" shrinkToFit="0" vertical="center" wrapText="1"/>
    </xf>
    <xf borderId="4" fillId="11" fontId="14" numFmtId="2" xfId="0" applyAlignment="1" applyBorder="1" applyFont="1" applyNumberFormat="1">
      <alignment horizontal="center" readingOrder="0" vertical="center"/>
    </xf>
    <xf borderId="4" fillId="11" fontId="14" numFmtId="2" xfId="0" applyAlignment="1" applyBorder="1" applyFont="1" applyNumberFormat="1">
      <alignment horizontal="center" vertical="center"/>
    </xf>
    <xf borderId="0" fillId="0" fontId="15" numFmtId="0" xfId="0" applyAlignment="1" applyFont="1">
      <alignment shrinkToFit="0" vertical="bottom" wrapText="0"/>
    </xf>
    <xf borderId="4" fillId="8" fontId="14" numFmtId="0" xfId="0" applyAlignment="1" applyBorder="1" applyFont="1">
      <alignment horizontal="left" readingOrder="0" shrinkToFit="0" vertical="center" wrapText="1"/>
    </xf>
    <xf borderId="4" fillId="8" fontId="14" numFmtId="2" xfId="0" applyAlignment="1" applyBorder="1" applyFont="1" applyNumberFormat="1">
      <alignment horizontal="center" vertical="center"/>
    </xf>
    <xf borderId="4" fillId="8" fontId="14" numFmtId="2" xfId="0" applyAlignment="1" applyBorder="1" applyFont="1" applyNumberFormat="1">
      <alignment horizontal="center" readingOrder="0" vertical="center"/>
    </xf>
    <xf borderId="4" fillId="6" fontId="14" numFmtId="0" xfId="0" applyAlignment="1" applyBorder="1" applyFont="1">
      <alignment horizontal="left" readingOrder="0" shrinkToFit="0" vertical="center" wrapText="1"/>
    </xf>
    <xf borderId="4" fillId="6" fontId="14" numFmtId="2" xfId="0" applyAlignment="1" applyBorder="1" applyFont="1" applyNumberFormat="1">
      <alignment horizontal="center" vertical="center"/>
    </xf>
    <xf borderId="4" fillId="6" fontId="14" numFmtId="2" xfId="0" applyAlignment="1" applyBorder="1" applyFont="1" applyNumberFormat="1">
      <alignment horizontal="center" readingOrder="0" vertical="center"/>
    </xf>
    <xf borderId="1" fillId="5" fontId="8" numFmtId="2" xfId="0" applyAlignment="1" applyBorder="1" applyFont="1" applyNumberFormat="1">
      <alignment horizontal="center" vertical="center"/>
    </xf>
    <xf borderId="12" fillId="0" fontId="8" numFmtId="0" xfId="0" applyBorder="1" applyFont="1"/>
    <xf borderId="12" fillId="0" fontId="7" numFmtId="0" xfId="0" applyBorder="1" applyFont="1"/>
    <xf borderId="4" fillId="9" fontId="14" numFmtId="0" xfId="0" applyAlignment="1" applyBorder="1" applyFont="1">
      <alignment horizontal="left" readingOrder="0" shrinkToFit="0" vertical="center" wrapText="1"/>
    </xf>
    <xf borderId="4" fillId="9" fontId="14" numFmtId="2" xfId="0" applyAlignment="1" applyBorder="1" applyFont="1" applyNumberFormat="1">
      <alignment horizontal="center" vertical="center"/>
    </xf>
    <xf borderId="4" fillId="9" fontId="14" numFmtId="2" xfId="0" applyAlignment="1" applyBorder="1" applyFont="1" applyNumberFormat="1">
      <alignment horizontal="center" readingOrder="0" vertical="center"/>
    </xf>
    <xf borderId="4" fillId="12" fontId="14" numFmtId="0" xfId="0" applyAlignment="1" applyBorder="1" applyFont="1">
      <alignment horizontal="left" readingOrder="0" shrinkToFit="0" vertical="center" wrapText="1"/>
    </xf>
    <xf borderId="4" fillId="12" fontId="14" numFmtId="2" xfId="0" applyAlignment="1" applyBorder="1" applyFont="1" applyNumberFormat="1">
      <alignment horizontal="center" vertical="center"/>
    </xf>
    <xf borderId="4" fillId="12" fontId="14" numFmtId="2" xfId="0" applyAlignment="1" applyBorder="1" applyFont="1" applyNumberFormat="1">
      <alignment horizontal="center" readingOrder="0" vertical="center"/>
    </xf>
    <xf borderId="4" fillId="12" fontId="17" numFmtId="2" xfId="0" applyAlignment="1" applyBorder="1" applyFont="1" applyNumberFormat="1">
      <alignment horizontal="center" shrinkToFit="0" vertical="center" wrapText="1"/>
    </xf>
    <xf borderId="4" fillId="18" fontId="14" numFmtId="2" xfId="0" applyAlignment="1" applyBorder="1" applyFill="1" applyFont="1" applyNumberFormat="1">
      <alignment horizontal="left" readingOrder="0" shrinkToFit="0" vertical="center" wrapText="1"/>
    </xf>
    <xf borderId="4" fillId="18" fontId="14" numFmtId="2" xfId="0" applyAlignment="1" applyBorder="1" applyFont="1" applyNumberFormat="1">
      <alignment horizontal="center" vertical="center"/>
    </xf>
    <xf borderId="4" fillId="18" fontId="14" numFmtId="2" xfId="0" applyAlignment="1" applyBorder="1" applyFont="1" applyNumberFormat="1">
      <alignment horizontal="center" readingOrder="0" vertical="center"/>
    </xf>
    <xf borderId="4" fillId="18" fontId="18" numFmtId="2" xfId="0" applyAlignment="1" applyBorder="1" applyFont="1" applyNumberFormat="1">
      <alignment horizontal="center" shrinkToFit="0" vertical="center" wrapText="1"/>
    </xf>
    <xf borderId="4" fillId="13" fontId="14" numFmtId="2" xfId="0" applyAlignment="1" applyBorder="1" applyFont="1" applyNumberFormat="1">
      <alignment horizontal="left" readingOrder="0" shrinkToFit="0" vertical="center" wrapText="1"/>
    </xf>
    <xf borderId="4" fillId="13" fontId="14" numFmtId="2" xfId="0" applyAlignment="1" applyBorder="1" applyFont="1" applyNumberFormat="1">
      <alignment horizontal="center" vertical="center"/>
    </xf>
    <xf borderId="4" fillId="13" fontId="18" numFmtId="2" xfId="0" applyAlignment="1" applyBorder="1" applyFont="1" applyNumberFormat="1">
      <alignment horizontal="center" shrinkToFit="0" vertical="center" wrapText="1"/>
    </xf>
    <xf borderId="4" fillId="13" fontId="14" numFmtId="2" xfId="0" applyAlignment="1" applyBorder="1" applyFont="1" applyNumberFormat="1">
      <alignment horizontal="center" readingOrder="0" vertical="center"/>
    </xf>
    <xf borderId="4" fillId="14" fontId="14" numFmtId="2" xfId="0" applyAlignment="1" applyBorder="1" applyFont="1" applyNumberFormat="1">
      <alignment horizontal="left" readingOrder="0" shrinkToFit="0" vertical="center" wrapText="1"/>
    </xf>
    <xf borderId="4" fillId="14" fontId="14" numFmtId="2" xfId="0" applyAlignment="1" applyBorder="1" applyFont="1" applyNumberFormat="1">
      <alignment horizontal="center" vertical="center"/>
    </xf>
    <xf borderId="4" fillId="14" fontId="14" numFmtId="2" xfId="0" applyAlignment="1" applyBorder="1" applyFont="1" applyNumberFormat="1">
      <alignment horizontal="center" readingOrder="0" vertical="center"/>
    </xf>
    <xf borderId="4" fillId="14" fontId="18" numFmtId="2" xfId="0" applyAlignment="1" applyBorder="1" applyFont="1" applyNumberFormat="1">
      <alignment horizontal="center" shrinkToFit="0" vertical="center" wrapText="1"/>
    </xf>
    <xf borderId="4" fillId="15" fontId="14" numFmtId="2" xfId="0" applyAlignment="1" applyBorder="1" applyFont="1" applyNumberFormat="1">
      <alignment horizontal="left" readingOrder="0" shrinkToFit="0" vertical="center" wrapText="1"/>
    </xf>
    <xf borderId="4" fillId="15" fontId="14" numFmtId="2" xfId="0" applyAlignment="1" applyBorder="1" applyFont="1" applyNumberFormat="1">
      <alignment horizontal="center" vertical="center"/>
    </xf>
    <xf borderId="4" fillId="15" fontId="14" numFmtId="2" xfId="0" applyAlignment="1" applyBorder="1" applyFont="1" applyNumberFormat="1">
      <alignment horizontal="center" readingOrder="0" vertical="center"/>
    </xf>
    <xf borderId="4" fillId="15" fontId="18" numFmtId="2" xfId="0" applyAlignment="1" applyBorder="1" applyFont="1" applyNumberFormat="1">
      <alignment horizontal="center" shrinkToFit="0" vertical="center" wrapText="1"/>
    </xf>
    <xf borderId="4" fillId="16" fontId="14" numFmtId="2" xfId="0" applyAlignment="1" applyBorder="1" applyFont="1" applyNumberFormat="1">
      <alignment horizontal="left" readingOrder="0" shrinkToFit="0" vertical="center" wrapText="1"/>
    </xf>
    <xf borderId="4" fillId="16" fontId="14" numFmtId="2" xfId="0" applyAlignment="1" applyBorder="1" applyFont="1" applyNumberFormat="1">
      <alignment horizontal="center" vertical="center"/>
    </xf>
    <xf borderId="4" fillId="16" fontId="14" numFmtId="2" xfId="0" applyAlignment="1" applyBorder="1" applyFont="1" applyNumberFormat="1">
      <alignment horizontal="center" readingOrder="0" vertical="center"/>
    </xf>
    <xf borderId="0" fillId="0" fontId="7" numFmtId="2" xfId="0" applyFont="1" applyNumberFormat="1"/>
    <xf borderId="0" fillId="0" fontId="15" numFmtId="2" xfId="0" applyAlignment="1" applyFont="1" applyNumberFormat="1">
      <alignment vertical="bottom"/>
    </xf>
    <xf borderId="0" fillId="0" fontId="8" numFmtId="2" xfId="0" applyFont="1" applyNumberFormat="1"/>
    <xf borderId="4" fillId="10" fontId="12" numFmtId="0" xfId="0" applyAlignment="1" applyBorder="1" applyFont="1">
      <alignment horizontal="center" readingOrder="0" vertical="center"/>
    </xf>
    <xf borderId="4" fillId="0" fontId="14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1"/>
    </xf>
    <xf borderId="0" fillId="0" fontId="3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shrinkToFit="0" vertical="bottom" wrapText="1"/>
    </xf>
    <xf borderId="0" fillId="0" fontId="19" numFmtId="0" xfId="0" applyAlignment="1" applyFont="1">
      <alignment shrinkToFit="0" vertical="bottom" wrapText="0"/>
    </xf>
    <xf borderId="0" fillId="0" fontId="4" numFmtId="0" xfId="0" applyAlignment="1" applyFont="1">
      <alignment horizontal="center" readingOrder="0" shrinkToFit="0" vertical="bottom" wrapText="0"/>
    </xf>
    <xf borderId="1" fillId="19" fontId="4" numFmtId="49" xfId="0" applyAlignment="1" applyBorder="1" applyFill="1" applyFont="1" applyNumberFormat="1">
      <alignment horizontal="center" shrinkToFit="0" vertical="center" wrapText="1"/>
    </xf>
    <xf borderId="0" fillId="0" fontId="4" numFmtId="0" xfId="0" applyAlignment="1" applyFont="1">
      <alignment horizontal="center" readingOrder="0" shrinkToFit="0" vertical="center" wrapText="0"/>
    </xf>
    <xf borderId="4" fillId="20" fontId="4" numFmtId="0" xfId="0" applyAlignment="1" applyBorder="1" applyFill="1" applyFont="1">
      <alignment horizontal="center" shrinkToFit="0" vertical="center" wrapText="1"/>
    </xf>
    <xf borderId="4" fillId="20" fontId="4" numFmtId="0" xfId="0" applyAlignment="1" applyBorder="1" applyFont="1">
      <alignment horizontal="center" vertical="center"/>
    </xf>
    <xf borderId="4" fillId="20" fontId="4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center" vertical="center"/>
    </xf>
    <xf borderId="5" fillId="21" fontId="4" numFmtId="0" xfId="0" applyAlignment="1" applyBorder="1" applyFill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vertical="bottom"/>
    </xf>
    <xf borderId="4" fillId="0" fontId="2" numFmtId="0" xfId="0" applyAlignment="1" applyBorder="1" applyFont="1">
      <alignment horizontal="center" shrinkToFit="0" wrapText="1"/>
    </xf>
    <xf borderId="4" fillId="0" fontId="2" numFmtId="0" xfId="0" applyAlignment="1" applyBorder="1" applyFont="1">
      <alignment horizontal="center" vertical="bottom"/>
    </xf>
    <xf borderId="13" fillId="0" fontId="5" numFmtId="0" xfId="0" applyBorder="1" applyFont="1"/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shrinkToFit="0" wrapText="1"/>
    </xf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readingOrder="0" vertical="bottom"/>
    </xf>
    <xf borderId="9" fillId="11" fontId="4" numFmtId="49" xfId="0" applyAlignment="1" applyBorder="1" applyFont="1" applyNumberFormat="1">
      <alignment horizontal="center" shrinkToFit="0" vertical="center" wrapText="1"/>
    </xf>
    <xf borderId="4" fillId="20" fontId="20" numFmtId="0" xfId="0" applyAlignment="1" applyBorder="1" applyFont="1">
      <alignment horizontal="center" vertical="center"/>
    </xf>
    <xf borderId="4" fillId="4" fontId="2" numFmtId="0" xfId="0" applyAlignment="1" applyBorder="1" applyFont="1">
      <alignment horizontal="left" vertical="center"/>
    </xf>
    <xf borderId="4" fillId="0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4" fillId="4" fontId="2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shrinkToFit="0" vertical="center" wrapText="0"/>
    </xf>
    <xf borderId="4" fillId="0" fontId="2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bottom"/>
    </xf>
    <xf borderId="1" fillId="8" fontId="4" numFmtId="49" xfId="0" applyAlignment="1" applyBorder="1" applyFont="1" applyNumberFormat="1">
      <alignment horizontal="center" shrinkToFit="0" vertical="center" wrapText="1"/>
    </xf>
    <xf borderId="4" fillId="0" fontId="2" numFmtId="0" xfId="0" applyAlignment="1" applyBorder="1" applyFont="1">
      <alignment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4" fillId="0" fontId="2" numFmtId="165" xfId="0" applyAlignment="1" applyBorder="1" applyFont="1" applyNumberFormat="1">
      <alignment horizontal="center" shrinkToFit="0" vertical="center" wrapText="1"/>
    </xf>
    <xf borderId="12" fillId="4" fontId="4" numFmtId="0" xfId="0" applyAlignment="1" applyBorder="1" applyFont="1">
      <alignment horizontal="center" readingOrder="0" shrinkToFit="0" vertical="center" wrapText="1"/>
    </xf>
    <xf borderId="4" fillId="0" fontId="4" numFmtId="165" xfId="0" applyAlignment="1" applyBorder="1" applyFont="1" applyNumberFormat="1">
      <alignment horizontal="center" vertical="bottom"/>
    </xf>
    <xf borderId="1" fillId="6" fontId="4" numFmtId="49" xfId="0" applyAlignment="1" applyBorder="1" applyFont="1" applyNumberFormat="1">
      <alignment horizontal="center" readingOrder="0" shrinkToFit="0" vertical="center" wrapText="1"/>
    </xf>
    <xf borderId="4" fillId="0" fontId="21" numFmtId="0" xfId="0" applyAlignment="1" applyBorder="1" applyFont="1">
      <alignment shrinkToFit="0" vertical="center" wrapText="1"/>
    </xf>
    <xf borderId="4" fillId="4" fontId="2" numFmtId="0" xfId="0" applyAlignment="1" applyBorder="1" applyFont="1">
      <alignment shrinkToFit="0" vertical="center" wrapText="1"/>
    </xf>
    <xf borderId="1" fillId="9" fontId="4" numFmtId="49" xfId="0" applyAlignment="1" applyBorder="1" applyFont="1" applyNumberFormat="1">
      <alignment horizontal="center" shrinkToFit="0" vertical="bottom" wrapText="1"/>
    </xf>
    <xf borderId="4" fillId="4" fontId="2" numFmtId="0" xfId="0" applyAlignment="1" applyBorder="1" applyFont="1">
      <alignment horizontal="center" shrinkToFit="0" vertical="center" wrapText="1"/>
    </xf>
    <xf borderId="4" fillId="4" fontId="4" numFmtId="49" xfId="0" applyAlignment="1" applyBorder="1" applyFont="1" applyNumberFormat="1">
      <alignment horizontal="center" vertical="bottom"/>
    </xf>
    <xf borderId="4" fillId="4" fontId="4" numFmtId="0" xfId="0" applyAlignment="1" applyBorder="1" applyFont="1">
      <alignment horizontal="center" vertical="bottom"/>
    </xf>
    <xf borderId="1" fillId="12" fontId="4" numFmtId="49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0" fillId="0" fontId="8" numFmtId="0" xfId="0" applyAlignment="1" applyFont="1">
      <alignment vertical="center"/>
    </xf>
    <xf borderId="4" fillId="0" fontId="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center" shrinkToFit="0" vertical="bottom" wrapText="1"/>
    </xf>
    <xf borderId="0" fillId="0" fontId="22" numFmtId="164" xfId="0" applyAlignment="1" applyFont="1" applyNumberFormat="1">
      <alignment horizontal="right" vertical="center"/>
    </xf>
    <xf borderId="0" fillId="0" fontId="22" numFmtId="0" xfId="0" applyAlignment="1" applyFont="1">
      <alignment horizontal="right" vertical="center"/>
    </xf>
    <xf borderId="0" fillId="0" fontId="14" numFmtId="0" xfId="0" applyAlignment="1" applyFont="1">
      <alignment horizontal="right" vertical="center"/>
    </xf>
    <xf borderId="4" fillId="0" fontId="2" numFmtId="164" xfId="0" applyAlignment="1" applyBorder="1" applyFont="1" applyNumberFormat="1">
      <alignment horizontal="center" shrinkToFit="0" vertical="center" wrapText="1"/>
    </xf>
    <xf borderId="0" fillId="0" fontId="22" numFmtId="164" xfId="0" applyAlignment="1" applyFont="1" applyNumberFormat="1">
      <alignment horizontal="right" readingOrder="0" vertical="bottom"/>
    </xf>
    <xf borderId="0" fillId="0" fontId="22" numFmtId="0" xfId="0" applyAlignment="1" applyFont="1">
      <alignment horizontal="right" readingOrder="0" vertical="bottom"/>
    </xf>
    <xf borderId="0" fillId="0" fontId="14" numFmtId="0" xfId="0" applyAlignment="1" applyFont="1">
      <alignment horizontal="right" readingOrder="0"/>
    </xf>
    <xf borderId="0" fillId="0" fontId="22" numFmtId="0" xfId="0" applyAlignment="1" applyFont="1">
      <alignment horizontal="right" readingOrder="0"/>
    </xf>
    <xf borderId="0" fillId="0" fontId="22" numFmtId="0" xfId="0" applyAlignment="1" applyFont="1">
      <alignment horizontal="right"/>
    </xf>
    <xf borderId="0" fillId="0" fontId="14" numFmtId="0" xfId="0" applyAlignment="1" applyFont="1">
      <alignment horizontal="right"/>
    </xf>
    <xf borderId="1" fillId="18" fontId="4" numFmtId="49" xfId="0" applyAlignment="1" applyBorder="1" applyFont="1" applyNumberFormat="1">
      <alignment horizontal="center" shrinkToFit="0" vertical="center" wrapText="1"/>
    </xf>
    <xf borderId="4" fillId="4" fontId="2" numFmtId="0" xfId="0" applyAlignment="1" applyBorder="1" applyFont="1">
      <alignment vertical="bottom"/>
    </xf>
    <xf borderId="4" fillId="0" fontId="2" numFmtId="0" xfId="0" applyAlignment="1" applyBorder="1" applyFont="1">
      <alignment vertical="bottom"/>
    </xf>
    <xf borderId="4" fillId="4" fontId="21" numFmtId="0" xfId="0" applyAlignment="1" applyBorder="1" applyFont="1">
      <alignment vertical="bottom"/>
    </xf>
    <xf borderId="4" fillId="0" fontId="2" numFmtId="165" xfId="0" applyAlignment="1" applyBorder="1" applyFont="1" applyNumberFormat="1">
      <alignment horizontal="center" vertical="bottom"/>
    </xf>
    <xf borderId="12" fillId="4" fontId="23" numFmtId="0" xfId="0" applyAlignment="1" applyBorder="1" applyFont="1">
      <alignment horizontal="center" readingOrder="0" shrinkToFit="0" vertical="center" wrapText="1"/>
    </xf>
    <xf borderId="1" fillId="13" fontId="4" numFmtId="49" xfId="0" applyAlignment="1" applyBorder="1" applyFont="1" applyNumberFormat="1">
      <alignment horizontal="center" shrinkToFit="0" vertical="center" wrapText="1"/>
    </xf>
    <xf borderId="4" fillId="0" fontId="14" numFmtId="0" xfId="0" applyAlignment="1" applyBorder="1" applyFont="1">
      <alignment horizontal="center" shrinkToFit="0" vertical="center" wrapText="1"/>
    </xf>
    <xf borderId="4" fillId="4" fontId="24" numFmtId="0" xfId="0" applyAlignment="1" applyBorder="1" applyFont="1">
      <alignment shrinkToFit="0" vertical="center" wrapText="1"/>
    </xf>
    <xf borderId="4" fillId="4" fontId="23" numFmtId="49" xfId="0" applyAlignment="1" applyBorder="1" applyFont="1" applyNumberFormat="1">
      <alignment horizontal="center" readingOrder="0" shrinkToFit="0" vertical="bottom" wrapText="1"/>
    </xf>
    <xf borderId="1" fillId="14" fontId="4" numFmtId="49" xfId="0" applyAlignment="1" applyBorder="1" applyFont="1" applyNumberFormat="1">
      <alignment horizontal="center" shrinkToFit="0" vertical="center" wrapText="1"/>
    </xf>
    <xf borderId="1" fillId="15" fontId="4" numFmtId="49" xfId="0" applyAlignment="1" applyBorder="1" applyFont="1" applyNumberFormat="1">
      <alignment horizontal="center" shrinkToFit="0" vertical="center" wrapText="1"/>
    </xf>
    <xf borderId="4" fillId="0" fontId="2" numFmtId="3" xfId="0" applyAlignment="1" applyBorder="1" applyFont="1" applyNumberFormat="1">
      <alignment horizontal="center" shrinkToFit="0" vertical="center" wrapText="1"/>
    </xf>
    <xf borderId="16" fillId="4" fontId="2" numFmtId="0" xfId="0" applyAlignment="1" applyBorder="1" applyFont="1">
      <alignment shrinkToFit="0" vertical="center" wrapText="1"/>
    </xf>
    <xf borderId="5" fillId="0" fontId="2" numFmtId="3" xfId="0" applyAlignment="1" applyBorder="1" applyFont="1" applyNumberFormat="1">
      <alignment horizontal="center" shrinkToFit="0" vertical="center" wrapText="1"/>
    </xf>
    <xf borderId="1" fillId="16" fontId="4" numFmtId="49" xfId="0" applyAlignment="1" applyBorder="1" applyFont="1" applyNumberFormat="1">
      <alignment horizontal="center" shrinkToFit="0" vertical="center" wrapText="1"/>
    </xf>
    <xf borderId="0" fillId="0" fontId="14" numFmtId="164" xfId="0" applyAlignment="1" applyFont="1" applyNumberFormat="1">
      <alignment horizontal="right"/>
    </xf>
    <xf borderId="4" fillId="0" fontId="24" numFmtId="0" xfId="0" applyAlignment="1" applyBorder="1" applyFont="1">
      <alignment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2" fillId="0" fontId="14" numFmtId="164" xfId="0" applyAlignment="1" applyBorder="1" applyFont="1" applyNumberFormat="1">
      <alignment horizontal="center" vertical="center"/>
    </xf>
    <xf borderId="4" fillId="4" fontId="24" numFmtId="0" xfId="0" applyAlignment="1" applyBorder="1" applyFont="1">
      <alignment readingOrder="0" shrinkToFit="0" vertical="center" wrapText="1"/>
    </xf>
    <xf borderId="4" fillId="0" fontId="2" numFmtId="0" xfId="0" applyAlignment="1" applyBorder="1" applyFont="1">
      <alignment horizontal="center" readingOrder="0" shrinkToFit="0" vertical="center" wrapText="1"/>
    </xf>
    <xf borderId="4" fillId="0" fontId="12" numFmtId="3" xfId="0" applyAlignment="1" applyBorder="1" applyFont="1" applyNumberFormat="1">
      <alignment horizontal="center" readingOrder="0" vertical="bottom"/>
    </xf>
    <xf borderId="4" fillId="0" fontId="12" numFmtId="0" xfId="0" applyAlignment="1" applyBorder="1" applyFont="1">
      <alignment horizontal="center" vertical="bottom"/>
    </xf>
    <xf borderId="1" fillId="17" fontId="4" numFmtId="49" xfId="0" applyAlignment="1" applyBorder="1" applyFont="1" applyNumberFormat="1">
      <alignment horizontal="center" readingOrder="0" shrinkToFit="0" vertical="center" wrapText="1"/>
    </xf>
    <xf borderId="4" fillId="4" fontId="24" numFmtId="0" xfId="0" applyAlignment="1" applyBorder="1" applyFont="1">
      <alignment shrinkToFit="0" vertical="bottom" wrapText="1"/>
    </xf>
    <xf borderId="4" fillId="0" fontId="2" numFmtId="0" xfId="0" applyAlignment="1" applyBorder="1" applyFont="1">
      <alignment horizontal="center" readingOrder="0" vertical="bottom"/>
    </xf>
    <xf borderId="4" fillId="0" fontId="4" numFmtId="0" xfId="0" applyAlignment="1" applyBorder="1" applyFont="1">
      <alignment horizontal="center" readingOrder="0" shrinkToFit="0" vertical="bottom" wrapText="1"/>
    </xf>
    <xf borderId="1" fillId="5" fontId="23" numFmtId="49" xfId="0" applyAlignment="1" applyBorder="1" applyFont="1" applyNumberFormat="1">
      <alignment horizontal="center" readingOrder="0" shrinkToFit="0" vertical="bottom" wrapText="1"/>
    </xf>
    <xf borderId="4" fillId="20" fontId="23" numFmtId="49" xfId="0" applyAlignment="1" applyBorder="1" applyFont="1" applyNumberFormat="1">
      <alignment horizontal="center" readingOrder="0" shrinkToFit="0" vertical="bottom" wrapText="1"/>
    </xf>
    <xf borderId="4" fillId="20" fontId="4" numFmtId="3" xfId="0" applyAlignment="1" applyBorder="1" applyFont="1" applyNumberFormat="1">
      <alignment horizontal="center" readingOrder="0" vertical="bottom"/>
    </xf>
    <xf borderId="4" fillId="20" fontId="4" numFmtId="0" xfId="0" applyAlignment="1" applyBorder="1" applyFont="1">
      <alignment horizontal="center" readingOrder="0" vertical="bottom"/>
    </xf>
    <xf borderId="4" fillId="0" fontId="4" numFmtId="3" xfId="0" applyAlignment="1" applyBorder="1" applyFont="1" applyNumberFormat="1">
      <alignment horizontal="center" readingOrder="0" vertical="bottom"/>
    </xf>
    <xf borderId="0" fillId="0" fontId="7" numFmtId="0" xfId="0" applyAlignment="1" applyFont="1">
      <alignment shrinkToFit="0" wrapText="1"/>
    </xf>
    <xf borderId="1" fillId="0" fontId="4" numFmtId="0" xfId="0" applyAlignment="1" applyBorder="1" applyFont="1">
      <alignment horizontal="center" readingOrder="0" shrinkToFit="0" vertical="bottom" wrapText="0"/>
    </xf>
    <xf borderId="4" fillId="0" fontId="4" numFmtId="0" xfId="0" applyAlignment="1" applyBorder="1" applyFont="1">
      <alignment horizontal="center" readingOrder="0" shrinkToFit="0" vertical="center" wrapText="0"/>
    </xf>
    <xf borderId="4" fillId="0" fontId="4" numFmtId="164" xfId="0" applyAlignment="1" applyBorder="1" applyFont="1" applyNumberFormat="1">
      <alignment horizontal="center" readingOrder="0" shrinkToFit="0" vertical="center" wrapText="0"/>
    </xf>
    <xf borderId="0" fillId="0" fontId="4" numFmtId="164" xfId="0" applyAlignment="1" applyFont="1" applyNumberFormat="1">
      <alignment horizontal="center" readingOrder="0" shrinkToFit="0" vertical="center" wrapText="0"/>
    </xf>
    <xf borderId="4" fillId="0" fontId="25" numFmtId="164" xfId="0" applyAlignment="1" applyBorder="1" applyFont="1" applyNumberFormat="1">
      <alignment horizontal="center" shrinkToFit="0" vertical="center" wrapText="0"/>
    </xf>
    <xf borderId="0" fillId="0" fontId="25" numFmtId="164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center" wrapText="1"/>
    </xf>
    <xf borderId="0" fillId="0" fontId="7" numFmtId="0" xfId="0" applyAlignment="1" applyFont="1">
      <alignment horizontal="center" vertical="center"/>
    </xf>
    <xf borderId="1" fillId="0" fontId="4" numFmtId="0" xfId="0" applyAlignment="1" applyBorder="1" applyFont="1">
      <alignment horizontal="center" readingOrder="0" shrinkToFit="0" vertical="center" wrapText="0"/>
    </xf>
    <xf borderId="0" fillId="0" fontId="2" numFmtId="4" xfId="0" applyAlignment="1" applyFont="1" applyNumberFormat="1">
      <alignment shrinkToFit="0" vertical="bottom" wrapText="0"/>
    </xf>
    <xf borderId="1" fillId="0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4" fillId="22" fontId="26" numFmtId="0" xfId="0" applyAlignment="1" applyBorder="1" applyFill="1" applyFont="1">
      <alignment horizontal="center" shrinkToFit="0" vertical="center" wrapText="1"/>
    </xf>
    <xf borderId="4" fillId="0" fontId="19" numFmtId="0" xfId="0" applyAlignment="1" applyBorder="1" applyFont="1">
      <alignment shrinkToFit="0" vertical="bottom" wrapText="0"/>
    </xf>
    <xf borderId="4" fillId="0" fontId="19" numFmtId="0" xfId="0" applyAlignment="1" applyBorder="1" applyFont="1">
      <alignment shrinkToFit="0" vertical="bottom" wrapText="1"/>
    </xf>
    <xf borderId="4" fillId="0" fontId="27" numFmtId="0" xfId="0" applyAlignment="1" applyBorder="1" applyFont="1">
      <alignment shrinkToFit="0" vertical="bottom" wrapText="0"/>
    </xf>
    <xf borderId="4" fillId="23" fontId="26" numFmtId="0" xfId="0" applyAlignment="1" applyBorder="1" applyFill="1" applyFont="1">
      <alignment horizontal="center" shrinkToFit="0" vertical="center" wrapText="1"/>
    </xf>
    <xf borderId="4" fillId="0" fontId="26" numFmtId="0" xfId="0" applyAlignment="1" applyBorder="1" applyFont="1">
      <alignment horizontal="center" shrinkToFit="0" vertical="center" wrapText="1"/>
    </xf>
    <xf borderId="4" fillId="0" fontId="26" numFmtId="9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r>
              <a:rPr b="0">
                <a:solidFill>
                  <a:srgbClr val="000000"/>
                </a:solidFill>
                <a:latin typeface="+mn-lt"/>
              </a:rPr>
              <a:t>COMPONENTE CURRICULAR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>
                  <a:alpha val="0"/>
                </a:srgbClr>
              </a:solidFill>
            </a:ln>
          </c:spPr>
          <c:cat>
            <c:strRef>
              <c:f>'RELATÓRIO FINAL'!$B$24:$B$25</c:f>
            </c:strRef>
          </c:cat>
          <c:val>
            <c:numRef>
              <c:f>'RELATÓRIO FINAL'!$C$24:$C$25</c:f>
              <c:numCache/>
            </c:numRef>
          </c:val>
        </c:ser>
        <c:axId val="1992510894"/>
        <c:axId val="1910438169"/>
      </c:bar3DChart>
      <c:catAx>
        <c:axId val="199251089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MODALIDADE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10438169"/>
      </c:catAx>
      <c:valAx>
        <c:axId val="191043816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NOTA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92510894"/>
        <c:crosses val="max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r>
              <a:rPr b="0">
                <a:solidFill>
                  <a:srgbClr val="000000"/>
                </a:solidFill>
                <a:latin typeface="+mn-lt"/>
              </a:rPr>
              <a:t>INSTRUTORIA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'RELATÓRIO FINAL'!$B$18:$B$19</c:f>
            </c:strRef>
          </c:cat>
          <c:val>
            <c:numRef>
              <c:f>'RELATÓRIO FINAL'!$C$18:$C$19</c:f>
              <c:numCache/>
            </c:numRef>
          </c:val>
        </c:ser>
        <c:axId val="1671336232"/>
        <c:axId val="741610097"/>
      </c:bar3DChart>
      <c:catAx>
        <c:axId val="167133623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MODALIDADE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41610097"/>
      </c:catAx>
      <c:valAx>
        <c:axId val="74161009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NOTA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71336232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r>
              <a:rPr b="0">
                <a:solidFill>
                  <a:srgbClr val="000000"/>
                </a:solidFill>
                <a:latin typeface="+mn-lt"/>
              </a:rPr>
              <a:t>COORDENAÇÃO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'RELATÓRIO FINAL'!$B$24:$B$25</c:f>
            </c:strRef>
          </c:cat>
          <c:val>
            <c:numRef>
              <c:f>'RELATÓRIO FINAL'!$C$24:$C$25</c:f>
              <c:numCache/>
            </c:numRef>
          </c:val>
        </c:ser>
        <c:axId val="1524473105"/>
        <c:axId val="466732732"/>
      </c:bar3DChart>
      <c:catAx>
        <c:axId val="152447310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MODALIDADE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66732732"/>
      </c:catAx>
      <c:valAx>
        <c:axId val="46673273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NOTA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24473105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333333"/>
                </a:solidFill>
                <a:latin typeface="+mn-lt"/>
              </a:defRPr>
            </a:pPr>
            <a:r>
              <a:rPr b="0" i="0" sz="1400">
                <a:solidFill>
                  <a:srgbClr val="333333"/>
                </a:solidFill>
                <a:latin typeface="+mn-lt"/>
              </a:rPr>
              <a:t>CONCLUINTES/EVASÃO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666699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'RELATÓRIO FINAL'!$E$74:$F$74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r>
              <a:rPr b="0">
                <a:solidFill>
                  <a:srgbClr val="000000"/>
                </a:solidFill>
                <a:latin typeface="+mn-lt"/>
              </a:rPr>
              <a:t>INFRAESTRUTURA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bar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'RELATÓRIO FINAL'!$B$30:$B$31</c:f>
            </c:strRef>
          </c:cat>
          <c:val>
            <c:numRef>
              <c:f>'RELATÓRIO FINAL'!$C$30:$C$31</c:f>
              <c:numCache/>
            </c:numRef>
          </c:val>
        </c:ser>
        <c:axId val="775579334"/>
        <c:axId val="386854700"/>
      </c:bar3DChart>
      <c:catAx>
        <c:axId val="77557933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MODALIDADE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6854700"/>
      </c:catAx>
      <c:valAx>
        <c:axId val="38685470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NOTA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75579334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257175</xdr:colOff>
      <xdr:row>0</xdr:row>
      <xdr:rowOff>0</xdr:rowOff>
    </xdr:from>
    <xdr:ext cx="5019675" cy="11715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619125</xdr:colOff>
      <xdr:row>0</xdr:row>
      <xdr:rowOff>0</xdr:rowOff>
    </xdr:from>
    <xdr:ext cx="5019675" cy="11715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371475</xdr:colOff>
      <xdr:row>0</xdr:row>
      <xdr:rowOff>0</xdr:rowOff>
    </xdr:from>
    <xdr:ext cx="5019675" cy="11715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304800</xdr:colOff>
      <xdr:row>7</xdr:row>
      <xdr:rowOff>133350</xdr:rowOff>
    </xdr:from>
    <xdr:ext cx="2905125" cy="2181225"/>
    <xdr:graphicFrame>
      <xdr:nvGraphicFramePr>
        <xdr:cNvPr descr="Chart 0" id="1960000692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304800</xdr:colOff>
      <xdr:row>19</xdr:row>
      <xdr:rowOff>190500</xdr:rowOff>
    </xdr:from>
    <xdr:ext cx="2905125" cy="1885950"/>
    <xdr:graphicFrame>
      <xdr:nvGraphicFramePr>
        <xdr:cNvPr descr="Chart 1" id="810842059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6</xdr:col>
      <xdr:colOff>38100</xdr:colOff>
      <xdr:row>7</xdr:row>
      <xdr:rowOff>133350</xdr:rowOff>
    </xdr:from>
    <xdr:ext cx="2905125" cy="2181225"/>
    <xdr:graphicFrame>
      <xdr:nvGraphicFramePr>
        <xdr:cNvPr descr="Chart 2" id="1450264605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7</xdr:col>
      <xdr:colOff>409575</xdr:colOff>
      <xdr:row>63</xdr:row>
      <xdr:rowOff>161925</xdr:rowOff>
    </xdr:from>
    <xdr:ext cx="3752850" cy="1876425"/>
    <xdr:graphicFrame>
      <xdr:nvGraphicFramePr>
        <xdr:cNvPr descr="Chart 3" id="1820089612" name="Chart 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6</xdr:col>
      <xdr:colOff>38100</xdr:colOff>
      <xdr:row>19</xdr:row>
      <xdr:rowOff>190500</xdr:rowOff>
    </xdr:from>
    <xdr:ext cx="2905125" cy="1885950"/>
    <xdr:graphicFrame>
      <xdr:nvGraphicFramePr>
        <xdr:cNvPr id="1520805733" name="Chart 5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2</xdr:col>
      <xdr:colOff>371475</xdr:colOff>
      <xdr:row>0</xdr:row>
      <xdr:rowOff>19050</xdr:rowOff>
    </xdr:from>
    <xdr:ext cx="5019675" cy="1171575"/>
    <xdr:pic>
      <xdr:nvPicPr>
        <xdr:cNvPr id="0" name="image1.png" title="Imagem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transfere.gov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48.29"/>
    <col customWidth="1" min="3" max="3" width="10.86"/>
    <col customWidth="1" min="4" max="4" width="9.29"/>
    <col customWidth="1" min="5" max="5" width="10.86"/>
    <col customWidth="1" min="6" max="6" width="9.29"/>
    <col customWidth="1" min="7" max="7" width="10.86"/>
    <col customWidth="1" min="8" max="8" width="14.86"/>
    <col customWidth="1" min="9" max="9" width="10.86"/>
    <col customWidth="1" min="10" max="10" width="20.14"/>
    <col customWidth="1" min="11" max="11" width="10.86"/>
    <col customWidth="1" min="12" max="12" width="10.14"/>
    <col customWidth="1" min="13" max="13" width="19.0"/>
    <col customWidth="1" min="14" max="14" width="20.0"/>
    <col customWidth="1" min="15" max="15" width="13.43"/>
    <col customWidth="1" min="16" max="16" width="16.43"/>
    <col customWidth="1" min="17" max="17" width="12.86"/>
    <col customWidth="1" min="18" max="18" width="22.14"/>
    <col customWidth="1" min="19" max="19" width="15.0"/>
    <col customWidth="1" min="20" max="20" width="27.71"/>
    <col customWidth="1" min="21" max="21" width="13.14"/>
    <col customWidth="1" min="22" max="22" width="15.57"/>
    <col customWidth="1" min="23" max="25" width="8.0"/>
    <col customWidth="1" min="26" max="26" width="35.14"/>
  </cols>
  <sheetData>
    <row r="1" ht="9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>
      <c r="A2" s="2" t="s">
        <v>0</v>
      </c>
      <c r="Q2" s="3"/>
    </row>
    <row r="3">
      <c r="A3" s="2" t="s">
        <v>1</v>
      </c>
      <c r="Q3" s="3"/>
    </row>
    <row r="4">
      <c r="A4" s="3" t="s">
        <v>2</v>
      </c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5"/>
      <c r="L5" s="5"/>
    </row>
    <row r="6" ht="21.0" customHeight="1">
      <c r="A6" s="6" t="s">
        <v>3</v>
      </c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O8" s="5"/>
      <c r="P8" s="4"/>
    </row>
    <row r="9">
      <c r="B9" s="7" t="s">
        <v>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  <c r="T9" s="10" t="s">
        <v>5</v>
      </c>
    </row>
    <row r="10" ht="27.75" customHeight="1">
      <c r="B10" s="11" t="s">
        <v>6</v>
      </c>
      <c r="C10" s="12"/>
      <c r="D10" s="13" t="s">
        <v>7</v>
      </c>
      <c r="E10" s="8"/>
      <c r="F10" s="8"/>
      <c r="G10" s="9"/>
      <c r="H10" s="14"/>
      <c r="I10" s="15" t="s">
        <v>8</v>
      </c>
      <c r="J10" s="8"/>
      <c r="K10" s="8"/>
      <c r="L10" s="9"/>
      <c r="M10" s="12"/>
      <c r="N10" s="15" t="s">
        <v>9</v>
      </c>
      <c r="O10" s="8"/>
      <c r="P10" s="8"/>
      <c r="Q10" s="9"/>
      <c r="T10" s="16" t="s">
        <v>10</v>
      </c>
    </row>
    <row r="11" ht="35.25" customHeight="1">
      <c r="B11" s="17" t="s">
        <v>11</v>
      </c>
      <c r="C11" s="18"/>
      <c r="D11" s="19" t="s">
        <v>12</v>
      </c>
      <c r="E11" s="8"/>
      <c r="F11" s="8"/>
      <c r="G11" s="9"/>
      <c r="H11" s="18"/>
      <c r="I11" s="19" t="s">
        <v>13</v>
      </c>
      <c r="J11" s="8"/>
      <c r="K11" s="8"/>
      <c r="L11" s="9"/>
      <c r="M11" s="18"/>
      <c r="N11" s="19" t="s">
        <v>14</v>
      </c>
      <c r="O11" s="8"/>
      <c r="P11" s="8"/>
      <c r="Q11" s="9"/>
      <c r="T11" s="20"/>
    </row>
    <row r="12">
      <c r="B12" s="21" t="s">
        <v>15</v>
      </c>
      <c r="C12" s="18"/>
      <c r="D12" s="22" t="s">
        <v>16</v>
      </c>
      <c r="E12" s="8"/>
      <c r="F12" s="8"/>
      <c r="G12" s="9"/>
      <c r="H12" s="18"/>
      <c r="I12" s="19" t="s">
        <v>17</v>
      </c>
      <c r="J12" s="8"/>
      <c r="K12" s="8"/>
      <c r="L12" s="9"/>
      <c r="M12" s="18"/>
      <c r="N12" s="23" t="s">
        <v>18</v>
      </c>
      <c r="O12" s="24"/>
      <c r="P12" s="24"/>
      <c r="Q12" s="25"/>
      <c r="T12" s="26"/>
    </row>
    <row r="13">
      <c r="B13" s="21" t="s">
        <v>19</v>
      </c>
      <c r="C13" s="18"/>
      <c r="D13" s="22" t="s">
        <v>20</v>
      </c>
      <c r="E13" s="8"/>
      <c r="F13" s="8"/>
      <c r="G13" s="9"/>
      <c r="H13" s="18"/>
      <c r="I13" s="19" t="s">
        <v>21</v>
      </c>
      <c r="J13" s="8"/>
      <c r="K13" s="8"/>
      <c r="L13" s="9"/>
      <c r="M13" s="18"/>
      <c r="N13" s="27"/>
      <c r="O13" s="28"/>
      <c r="P13" s="28"/>
      <c r="Q13" s="29"/>
      <c r="T13" s="26"/>
    </row>
    <row r="14">
      <c r="B14" s="21" t="s">
        <v>22</v>
      </c>
      <c r="C14" s="18"/>
      <c r="D14" s="22" t="s">
        <v>23</v>
      </c>
      <c r="E14" s="8"/>
      <c r="F14" s="8"/>
      <c r="G14" s="9"/>
      <c r="H14" s="18"/>
      <c r="I14" s="19" t="s">
        <v>24</v>
      </c>
      <c r="J14" s="8"/>
      <c r="K14" s="8"/>
      <c r="L14" s="9"/>
      <c r="M14" s="18"/>
      <c r="N14" s="19" t="s">
        <v>25</v>
      </c>
      <c r="O14" s="8"/>
      <c r="P14" s="8"/>
      <c r="Q14" s="9"/>
      <c r="T14" s="26"/>
    </row>
    <row r="15">
      <c r="B15" s="21" t="s">
        <v>26</v>
      </c>
      <c r="C15" s="18"/>
      <c r="D15" s="22" t="s">
        <v>27</v>
      </c>
      <c r="E15" s="8"/>
      <c r="F15" s="8"/>
      <c r="G15" s="9"/>
      <c r="H15" s="18"/>
      <c r="I15" s="19" t="s">
        <v>28</v>
      </c>
      <c r="J15" s="8"/>
      <c r="K15" s="8"/>
      <c r="L15" s="9"/>
      <c r="M15" s="18"/>
      <c r="N15" s="19" t="s">
        <v>29</v>
      </c>
      <c r="O15" s="8"/>
      <c r="P15" s="8"/>
      <c r="Q15" s="9"/>
      <c r="T15" s="26"/>
    </row>
    <row r="16">
      <c r="B16" s="21" t="s">
        <v>30</v>
      </c>
      <c r="C16" s="18"/>
      <c r="D16" s="19" t="s">
        <v>31</v>
      </c>
      <c r="E16" s="8"/>
      <c r="F16" s="8"/>
      <c r="G16" s="9"/>
      <c r="H16" s="18"/>
      <c r="I16" s="19" t="s">
        <v>32</v>
      </c>
      <c r="J16" s="8"/>
      <c r="K16" s="8"/>
      <c r="L16" s="9"/>
      <c r="M16" s="18"/>
      <c r="N16" s="19" t="s">
        <v>33</v>
      </c>
      <c r="O16" s="8"/>
      <c r="P16" s="8"/>
      <c r="Q16" s="9"/>
      <c r="T16" s="26"/>
    </row>
    <row r="17">
      <c r="B17" s="21" t="s">
        <v>34</v>
      </c>
      <c r="C17" s="18"/>
      <c r="D17" s="19" t="s">
        <v>35</v>
      </c>
      <c r="E17" s="8"/>
      <c r="F17" s="8"/>
      <c r="G17" s="9"/>
      <c r="H17" s="18"/>
      <c r="I17" s="19" t="s">
        <v>36</v>
      </c>
      <c r="J17" s="8"/>
      <c r="K17" s="8"/>
      <c r="L17" s="9"/>
      <c r="M17" s="18"/>
      <c r="N17" s="19" t="s">
        <v>37</v>
      </c>
      <c r="O17" s="8"/>
      <c r="P17" s="8"/>
      <c r="Q17" s="9"/>
      <c r="T17" s="26"/>
    </row>
    <row r="18" ht="34.5" customHeight="1">
      <c r="B18" s="21" t="s">
        <v>38</v>
      </c>
      <c r="C18" s="18"/>
      <c r="D18" s="19" t="s">
        <v>39</v>
      </c>
      <c r="E18" s="8"/>
      <c r="F18" s="8"/>
      <c r="G18" s="9"/>
      <c r="H18" s="18"/>
      <c r="I18" s="19" t="s">
        <v>40</v>
      </c>
      <c r="J18" s="8"/>
      <c r="K18" s="8"/>
      <c r="L18" s="9"/>
      <c r="M18" s="30"/>
      <c r="N18" s="19" t="s">
        <v>41</v>
      </c>
      <c r="O18" s="8"/>
      <c r="P18" s="8"/>
      <c r="Q18" s="9"/>
      <c r="T18" s="26"/>
    </row>
    <row r="19" ht="31.5" customHeight="1">
      <c r="B19" s="21" t="s">
        <v>42</v>
      </c>
      <c r="C19" s="18"/>
      <c r="D19" s="19" t="s">
        <v>43</v>
      </c>
      <c r="E19" s="8"/>
      <c r="F19" s="8"/>
      <c r="G19" s="9"/>
      <c r="H19" s="18"/>
      <c r="I19" s="19" t="s">
        <v>44</v>
      </c>
      <c r="J19" s="8"/>
      <c r="K19" s="8"/>
      <c r="L19" s="9"/>
      <c r="M19" s="30"/>
      <c r="N19" s="19" t="s">
        <v>45</v>
      </c>
      <c r="O19" s="8"/>
      <c r="P19" s="8"/>
      <c r="Q19" s="9"/>
      <c r="T19" s="26"/>
    </row>
    <row r="20" ht="45.75" customHeight="1">
      <c r="B20" s="19" t="s">
        <v>46</v>
      </c>
      <c r="C20" s="31"/>
      <c r="D20" s="32" t="s">
        <v>47</v>
      </c>
      <c r="E20" s="8"/>
      <c r="F20" s="8"/>
      <c r="G20" s="9"/>
      <c r="H20" s="33"/>
      <c r="I20" s="32" t="s">
        <v>48</v>
      </c>
      <c r="J20" s="8"/>
      <c r="K20" s="8"/>
      <c r="L20" s="9"/>
      <c r="M20" s="34"/>
      <c r="N20" s="32" t="s">
        <v>49</v>
      </c>
      <c r="O20" s="8"/>
      <c r="P20" s="8"/>
      <c r="Q20" s="9"/>
      <c r="T20" s="26"/>
    </row>
    <row r="21" ht="45.75" customHeight="1">
      <c r="B21" s="35" t="s">
        <v>50</v>
      </c>
      <c r="C21" s="18"/>
      <c r="D21" s="19" t="s">
        <v>51</v>
      </c>
      <c r="E21" s="8"/>
      <c r="F21" s="8"/>
      <c r="G21" s="9"/>
      <c r="H21" s="18"/>
      <c r="I21" s="36"/>
      <c r="J21" s="36"/>
      <c r="K21" s="36"/>
      <c r="L21" s="36"/>
      <c r="M21" s="37"/>
      <c r="N21" s="36"/>
      <c r="O21" s="36"/>
      <c r="P21" s="36"/>
      <c r="Q21" s="38"/>
      <c r="T21" s="26"/>
    </row>
    <row r="22" ht="45.75" customHeight="1">
      <c r="B22" s="39"/>
      <c r="C22" s="33"/>
      <c r="D22" s="32" t="s">
        <v>52</v>
      </c>
      <c r="E22" s="8"/>
      <c r="F22" s="8"/>
      <c r="G22" s="9"/>
      <c r="H22" s="40"/>
      <c r="I22" s="36"/>
      <c r="J22" s="36"/>
      <c r="K22" s="36"/>
      <c r="L22" s="36"/>
      <c r="M22" s="37"/>
      <c r="N22" s="36"/>
      <c r="O22" s="36"/>
      <c r="P22" s="36"/>
      <c r="Q22" s="38"/>
      <c r="T22" s="26"/>
    </row>
    <row r="23" ht="45.75" customHeight="1">
      <c r="B23" s="39"/>
      <c r="C23" s="33"/>
      <c r="D23" s="32" t="s">
        <v>53</v>
      </c>
      <c r="E23" s="8"/>
      <c r="F23" s="8"/>
      <c r="G23" s="9"/>
      <c r="H23" s="18"/>
      <c r="I23" s="36"/>
      <c r="J23" s="36"/>
      <c r="K23" s="36"/>
      <c r="L23" s="36"/>
      <c r="M23" s="37"/>
      <c r="N23" s="36"/>
      <c r="O23" s="36"/>
      <c r="P23" s="36"/>
      <c r="Q23" s="38"/>
      <c r="T23" s="26"/>
    </row>
    <row r="24" ht="22.5" customHeight="1">
      <c r="B24" s="41"/>
      <c r="C24" s="42"/>
      <c r="D24" s="43"/>
      <c r="E24" s="43"/>
      <c r="F24" s="43"/>
      <c r="G24" s="43"/>
      <c r="H24" s="42"/>
      <c r="I24" s="44"/>
      <c r="J24" s="44"/>
      <c r="K24" s="44"/>
      <c r="L24" s="44"/>
      <c r="M24" s="43"/>
      <c r="N24" s="45"/>
      <c r="O24" s="45"/>
      <c r="P24" s="45"/>
      <c r="Q24" s="46"/>
    </row>
    <row r="25" ht="22.5" customHeight="1">
      <c r="B25" s="47"/>
      <c r="D25" s="4"/>
      <c r="E25" s="4"/>
      <c r="F25" s="4"/>
      <c r="G25" s="4"/>
      <c r="I25" s="48"/>
      <c r="J25" s="48"/>
      <c r="K25" s="48"/>
      <c r="L25" s="48"/>
      <c r="M25" s="4"/>
      <c r="N25" s="49"/>
      <c r="O25" s="49"/>
      <c r="P25" s="49"/>
      <c r="Q25" s="49"/>
    </row>
    <row r="26">
      <c r="B26" s="5"/>
    </row>
    <row r="27" ht="15.75" customHeight="1">
      <c r="B27" s="50" t="s">
        <v>54</v>
      </c>
      <c r="C27" s="51" t="s">
        <v>55</v>
      </c>
      <c r="D27" s="8"/>
      <c r="E27" s="8"/>
      <c r="F27" s="8"/>
      <c r="G27" s="9"/>
      <c r="H27" s="52" t="s">
        <v>56</v>
      </c>
      <c r="I27" s="8"/>
      <c r="J27" s="8"/>
      <c r="K27" s="8"/>
      <c r="L27" s="8"/>
      <c r="M27" s="9"/>
      <c r="N27" s="53" t="s">
        <v>57</v>
      </c>
      <c r="O27" s="8"/>
      <c r="P27" s="8"/>
      <c r="Q27" s="8"/>
      <c r="R27" s="9"/>
      <c r="S27" s="54" t="s">
        <v>58</v>
      </c>
      <c r="T27" s="8"/>
      <c r="U27" s="9"/>
      <c r="V27" s="55" t="s">
        <v>59</v>
      </c>
      <c r="Z27" s="56"/>
    </row>
    <row r="28" ht="39.0" customHeight="1">
      <c r="B28" s="57" t="s">
        <v>60</v>
      </c>
      <c r="C28" s="58" t="s">
        <v>61</v>
      </c>
      <c r="D28" s="58" t="s">
        <v>62</v>
      </c>
      <c r="E28" s="58" t="s">
        <v>63</v>
      </c>
      <c r="F28" s="58" t="s">
        <v>64</v>
      </c>
      <c r="G28" s="58" t="s">
        <v>65</v>
      </c>
      <c r="H28" s="59" t="s">
        <v>66</v>
      </c>
      <c r="I28" s="59" t="s">
        <v>67</v>
      </c>
      <c r="J28" s="59" t="s">
        <v>68</v>
      </c>
      <c r="K28" s="59" t="s">
        <v>69</v>
      </c>
      <c r="L28" s="59" t="s">
        <v>70</v>
      </c>
      <c r="M28" s="59" t="s">
        <v>71</v>
      </c>
      <c r="N28" s="60" t="s">
        <v>72</v>
      </c>
      <c r="O28" s="60" t="s">
        <v>70</v>
      </c>
      <c r="P28" s="60" t="s">
        <v>73</v>
      </c>
      <c r="Q28" s="60" t="s">
        <v>74</v>
      </c>
      <c r="R28" s="60" t="s">
        <v>75</v>
      </c>
      <c r="S28" s="61" t="s">
        <v>76</v>
      </c>
      <c r="T28" s="61" t="s">
        <v>77</v>
      </c>
      <c r="U28" s="62" t="s">
        <v>78</v>
      </c>
      <c r="V28" s="63"/>
      <c r="Z28" s="64"/>
    </row>
    <row r="29" ht="22.5" customHeight="1">
      <c r="A29" s="65"/>
      <c r="B29" s="66" t="str">
        <f>'RELATÓRIO DOS CURSOS PRESENCIAI'!B11</f>
        <v>ÉTICA NO SERVIÇO PÚBLICO - FEVEREIRO- 2024</v>
      </c>
      <c r="C29" s="67">
        <v>9.69</v>
      </c>
      <c r="D29" s="67">
        <v>7.88</v>
      </c>
      <c r="E29" s="67">
        <v>9.81</v>
      </c>
      <c r="F29" s="67">
        <v>9.88</v>
      </c>
      <c r="G29" s="67">
        <v>9.88</v>
      </c>
      <c r="H29" s="67">
        <v>10.0</v>
      </c>
      <c r="I29" s="67">
        <v>10.0</v>
      </c>
      <c r="J29" s="67">
        <v>10.0</v>
      </c>
      <c r="K29" s="67">
        <v>10.0</v>
      </c>
      <c r="L29" s="67">
        <v>10.0</v>
      </c>
      <c r="M29" s="67">
        <v>9.94</v>
      </c>
      <c r="N29" s="68">
        <v>9.94</v>
      </c>
      <c r="O29" s="68">
        <v>10.0</v>
      </c>
      <c r="P29" s="68">
        <v>10.0</v>
      </c>
      <c r="Q29" s="68">
        <v>9.94</v>
      </c>
      <c r="R29" s="68">
        <v>10.0</v>
      </c>
      <c r="S29" s="68">
        <v>9.94</v>
      </c>
      <c r="T29" s="68">
        <v>9.81</v>
      </c>
      <c r="U29" s="69">
        <v>9.69</v>
      </c>
      <c r="V29" s="70">
        <f t="shared" ref="V29:V71" si="1">AVERAGEA(F29,U29)</f>
        <v>9.785</v>
      </c>
      <c r="Z29" s="71"/>
    </row>
    <row r="30" ht="22.5" customHeight="1">
      <c r="B30" s="66" t="str">
        <f>'RELATÓRIO DOS CURSOS PRESENCIAI'!B12</f>
        <v>ÉTICA NO SERVIÇO PÚBLICO - FEVEREIRO 2024 - 04 h/a</v>
      </c>
      <c r="C30" s="72">
        <v>9.4</v>
      </c>
      <c r="D30" s="72">
        <v>9.3</v>
      </c>
      <c r="E30" s="72">
        <v>9.3</v>
      </c>
      <c r="F30" s="72">
        <v>9.2</v>
      </c>
      <c r="G30" s="72">
        <v>9.1</v>
      </c>
      <c r="H30" s="72">
        <v>9.8</v>
      </c>
      <c r="I30" s="72">
        <v>9.7</v>
      </c>
      <c r="J30" s="72">
        <v>9.6</v>
      </c>
      <c r="K30" s="72">
        <v>9.7</v>
      </c>
      <c r="L30" s="72">
        <v>9.9</v>
      </c>
      <c r="M30" s="72">
        <v>9.8</v>
      </c>
      <c r="N30" s="73">
        <v>9.73</v>
      </c>
      <c r="O30" s="73">
        <v>9.91</v>
      </c>
      <c r="P30" s="73">
        <v>10.0</v>
      </c>
      <c r="Q30" s="73">
        <v>9.91</v>
      </c>
      <c r="R30" s="73">
        <v>9.73</v>
      </c>
      <c r="S30" s="73">
        <v>8.18</v>
      </c>
      <c r="T30" s="73">
        <v>9.73</v>
      </c>
      <c r="U30" s="74">
        <v>9.73</v>
      </c>
      <c r="V30" s="70">
        <f t="shared" si="1"/>
        <v>9.465</v>
      </c>
      <c r="Z30" s="75"/>
    </row>
    <row r="31" ht="22.5" customHeight="1">
      <c r="B31" s="66" t="str">
        <f>'RELATÓRIO DOS CURSOS PRESENCIAI'!B13</f>
        <v>INFORMÁTICA BÁSICA - FEVEREIRO 2024 - 20 h/a</v>
      </c>
      <c r="C31" s="73">
        <v>9.9</v>
      </c>
      <c r="D31" s="73">
        <v>8.9</v>
      </c>
      <c r="E31" s="73">
        <v>9.6</v>
      </c>
      <c r="F31" s="73">
        <v>9.7</v>
      </c>
      <c r="G31" s="73">
        <v>9.9</v>
      </c>
      <c r="H31" s="73">
        <v>9.8</v>
      </c>
      <c r="I31" s="73">
        <v>9.9</v>
      </c>
      <c r="J31" s="73">
        <v>9.9</v>
      </c>
      <c r="K31" s="73">
        <v>10.0</v>
      </c>
      <c r="L31" s="73">
        <v>9.9</v>
      </c>
      <c r="M31" s="73">
        <v>10.0</v>
      </c>
      <c r="N31" s="73">
        <v>9.9</v>
      </c>
      <c r="O31" s="73">
        <v>9.8</v>
      </c>
      <c r="P31" s="73">
        <v>10.0</v>
      </c>
      <c r="Q31" s="73">
        <v>9.9</v>
      </c>
      <c r="R31" s="73">
        <v>9.9</v>
      </c>
      <c r="S31" s="73">
        <v>9.8</v>
      </c>
      <c r="T31" s="73">
        <v>9.6</v>
      </c>
      <c r="U31" s="74">
        <v>9.9</v>
      </c>
      <c r="V31" s="70">
        <f t="shared" si="1"/>
        <v>9.8</v>
      </c>
      <c r="Z31" s="75"/>
    </row>
    <row r="32" ht="42.0" customHeight="1">
      <c r="B32" s="66" t="str">
        <f>'RELATÓRIO DOS CURSOS PRESENCIAI'!B14</f>
        <v>LIBRAS BÁSICO - FEVEREIRO 2024 /20 h/a</v>
      </c>
      <c r="C32" s="73">
        <v>9.7</v>
      </c>
      <c r="D32" s="73">
        <v>9.4</v>
      </c>
      <c r="E32" s="73">
        <v>9.6</v>
      </c>
      <c r="F32" s="73">
        <v>9.5</v>
      </c>
      <c r="G32" s="73">
        <v>9.4</v>
      </c>
      <c r="H32" s="73">
        <v>9.7</v>
      </c>
      <c r="I32" s="73">
        <v>9.7</v>
      </c>
      <c r="J32" s="73">
        <v>9.8</v>
      </c>
      <c r="K32" s="73">
        <v>9.8</v>
      </c>
      <c r="L32" s="73">
        <v>9.7</v>
      </c>
      <c r="M32" s="73">
        <v>9.7</v>
      </c>
      <c r="N32" s="73">
        <v>9.8</v>
      </c>
      <c r="O32" s="73">
        <v>9.7</v>
      </c>
      <c r="P32" s="73">
        <v>9.8</v>
      </c>
      <c r="Q32" s="73">
        <v>9.7</v>
      </c>
      <c r="R32" s="73">
        <v>9.7</v>
      </c>
      <c r="S32" s="73">
        <v>9.5</v>
      </c>
      <c r="T32" s="73">
        <v>9.5</v>
      </c>
      <c r="U32" s="74">
        <v>9.6</v>
      </c>
      <c r="V32" s="70">
        <f t="shared" si="1"/>
        <v>9.55</v>
      </c>
      <c r="Z32" s="75"/>
    </row>
    <row r="33" ht="42.0" customHeight="1">
      <c r="B33" s="76" t="str">
        <f>'RELATÓRIO DOS CURSOS PRESENCIAI'!B15</f>
        <v>ATUALIZAÇÃO CONTINUADA PARA GUARDA CIVIL MUNICIPAL DO RECIFE - MÓDULO 1 - MARÇO 2024 - 24 h/a</v>
      </c>
      <c r="C33" s="77">
        <v>10.0</v>
      </c>
      <c r="D33" s="77">
        <v>9.3</v>
      </c>
      <c r="E33" s="77">
        <v>9.9</v>
      </c>
      <c r="F33" s="77">
        <v>10.0</v>
      </c>
      <c r="G33" s="77">
        <v>9.8</v>
      </c>
      <c r="H33" s="77">
        <v>10.0</v>
      </c>
      <c r="I33" s="77">
        <v>9.9</v>
      </c>
      <c r="J33" s="77">
        <v>10.0</v>
      </c>
      <c r="K33" s="77">
        <v>10.0</v>
      </c>
      <c r="L33" s="77">
        <v>10.0</v>
      </c>
      <c r="M33" s="77">
        <v>10.0</v>
      </c>
      <c r="N33" s="77">
        <v>10.0</v>
      </c>
      <c r="O33" s="77">
        <v>9.9</v>
      </c>
      <c r="P33" s="77">
        <v>9.9</v>
      </c>
      <c r="Q33" s="77">
        <v>9.9</v>
      </c>
      <c r="R33" s="77">
        <v>9.8</v>
      </c>
      <c r="S33" s="77">
        <v>9.2</v>
      </c>
      <c r="T33" s="77">
        <v>9.3</v>
      </c>
      <c r="U33" s="78">
        <v>9.0</v>
      </c>
      <c r="V33" s="70">
        <f t="shared" si="1"/>
        <v>9.5</v>
      </c>
      <c r="Z33" s="75"/>
    </row>
    <row r="34" ht="42.0" customHeight="1">
      <c r="B34" s="76" t="str">
        <f>'RELATÓRIO DOS CURSOS PRESENCIAI'!B16</f>
        <v>ATUALIZAÇÃO CONTINUADA PARA GUARDA CIVIL MUNICIPAL DO RECIFE - TURMA 1.1 - MÓDULO II - MARÇO 2024 - 16 h/a</v>
      </c>
      <c r="C34" s="77">
        <v>10.0</v>
      </c>
      <c r="D34" s="77">
        <v>9.4</v>
      </c>
      <c r="E34" s="77">
        <v>9.7</v>
      </c>
      <c r="F34" s="77">
        <v>9.7</v>
      </c>
      <c r="G34" s="77">
        <v>9.5</v>
      </c>
      <c r="H34" s="77">
        <v>9.6</v>
      </c>
      <c r="I34" s="77">
        <v>9.6</v>
      </c>
      <c r="J34" s="77">
        <v>9.6</v>
      </c>
      <c r="K34" s="77">
        <v>9.7</v>
      </c>
      <c r="L34" s="77">
        <v>9.8</v>
      </c>
      <c r="M34" s="77">
        <v>9.8</v>
      </c>
      <c r="N34" s="77">
        <v>9.8</v>
      </c>
      <c r="O34" s="77">
        <v>9.8</v>
      </c>
      <c r="P34" s="77">
        <v>9.8</v>
      </c>
      <c r="Q34" s="77">
        <v>9.7</v>
      </c>
      <c r="R34" s="77">
        <v>9.8</v>
      </c>
      <c r="S34" s="77">
        <v>9.1</v>
      </c>
      <c r="T34" s="77">
        <v>9.1</v>
      </c>
      <c r="U34" s="78">
        <v>9.1</v>
      </c>
      <c r="V34" s="70">
        <f t="shared" si="1"/>
        <v>9.4</v>
      </c>
      <c r="Z34" s="75"/>
    </row>
    <row r="35" ht="45.75" customHeight="1">
      <c r="B35" s="76" t="str">
        <f>'RELATÓRIO DOS CURSOS PRESENCIAI'!B17</f>
        <v>ATUALIZAÇÃO CONTINUADA PARA GUARDA CIVIL MUNICIPAL DO RECIFE - TURMA 1.2 - MÓDULO II - MARÇO 2024 - 16 h/a</v>
      </c>
      <c r="C35" s="77">
        <v>9.9</v>
      </c>
      <c r="D35" s="77">
        <v>9.0</v>
      </c>
      <c r="E35" s="77">
        <v>9.9</v>
      </c>
      <c r="F35" s="77">
        <v>9.7</v>
      </c>
      <c r="G35" s="77">
        <v>9.8</v>
      </c>
      <c r="H35" s="77">
        <v>9.7</v>
      </c>
      <c r="I35" s="77">
        <v>9.8</v>
      </c>
      <c r="J35" s="77">
        <v>9.8</v>
      </c>
      <c r="K35" s="77">
        <v>9.9</v>
      </c>
      <c r="L35" s="77">
        <v>9.9</v>
      </c>
      <c r="M35" s="77">
        <v>9.9</v>
      </c>
      <c r="N35" s="77">
        <v>9.77</v>
      </c>
      <c r="O35" s="77">
        <v>9.92</v>
      </c>
      <c r="P35" s="77">
        <v>10.0</v>
      </c>
      <c r="Q35" s="77">
        <v>9.85</v>
      </c>
      <c r="R35" s="77">
        <v>9.92</v>
      </c>
      <c r="S35" s="77">
        <v>9.38</v>
      </c>
      <c r="T35" s="77">
        <v>9.0</v>
      </c>
      <c r="U35" s="78">
        <v>8.0</v>
      </c>
      <c r="V35" s="70">
        <f t="shared" si="1"/>
        <v>8.85</v>
      </c>
      <c r="Z35" s="75"/>
    </row>
    <row r="36" ht="22.5" customHeight="1">
      <c r="B36" s="76" t="str">
        <f>'RELATÓRIO DOS CURSOS PRESENCIAI'!B18</f>
        <v>COMUNICAÇÃO E ORATÓRIA - MARÇO 2024 - 12 h/a</v>
      </c>
      <c r="C36" s="77">
        <v>9.2</v>
      </c>
      <c r="D36" s="77">
        <v>8.5</v>
      </c>
      <c r="E36" s="77">
        <v>9.2</v>
      </c>
      <c r="F36" s="77">
        <v>9.2</v>
      </c>
      <c r="G36" s="77">
        <v>9.3</v>
      </c>
      <c r="H36" s="77">
        <v>9.7</v>
      </c>
      <c r="I36" s="77">
        <v>9.6</v>
      </c>
      <c r="J36" s="77">
        <v>9.7</v>
      </c>
      <c r="K36" s="77">
        <v>9.6</v>
      </c>
      <c r="L36" s="77">
        <v>9.7</v>
      </c>
      <c r="M36" s="77">
        <v>9.3</v>
      </c>
      <c r="N36" s="77">
        <v>9.4</v>
      </c>
      <c r="O36" s="77">
        <v>9.6</v>
      </c>
      <c r="P36" s="77">
        <v>9.67</v>
      </c>
      <c r="Q36" s="77">
        <v>9.6</v>
      </c>
      <c r="R36" s="77">
        <v>9.27</v>
      </c>
      <c r="S36" s="77">
        <v>9.2</v>
      </c>
      <c r="T36" s="77">
        <v>9.27</v>
      </c>
      <c r="U36" s="78">
        <v>9.4</v>
      </c>
      <c r="V36" s="70">
        <f t="shared" si="1"/>
        <v>9.3</v>
      </c>
      <c r="Z36" s="75"/>
    </row>
    <row r="37" ht="25.5" customHeight="1">
      <c r="B37" s="76" t="str">
        <f>'RELATÓRIO DOS CURSOS PRESENCIAI'!B19</f>
        <v>PRIMEIRO SOCORROS - MARÇO 2024 - 20 h/a</v>
      </c>
      <c r="C37" s="77">
        <v>9.9</v>
      </c>
      <c r="D37" s="77">
        <v>9.3</v>
      </c>
      <c r="E37" s="77">
        <v>9.8</v>
      </c>
      <c r="F37" s="77">
        <v>9.8</v>
      </c>
      <c r="G37" s="77">
        <v>9.6</v>
      </c>
      <c r="H37" s="77">
        <v>9.9</v>
      </c>
      <c r="I37" s="77">
        <v>9.9</v>
      </c>
      <c r="J37" s="77">
        <v>9.9</v>
      </c>
      <c r="K37" s="77">
        <v>9.9</v>
      </c>
      <c r="L37" s="77">
        <v>9.8</v>
      </c>
      <c r="M37" s="77">
        <v>9.8</v>
      </c>
      <c r="N37" s="77">
        <v>9.6</v>
      </c>
      <c r="O37" s="77">
        <v>9.6</v>
      </c>
      <c r="P37" s="77">
        <v>9.8</v>
      </c>
      <c r="Q37" s="77">
        <v>9.9</v>
      </c>
      <c r="R37" s="77">
        <v>9.8</v>
      </c>
      <c r="S37" s="77">
        <v>9.3</v>
      </c>
      <c r="T37" s="77">
        <v>9.4</v>
      </c>
      <c r="U37" s="78">
        <v>9.5</v>
      </c>
      <c r="V37" s="70">
        <f t="shared" si="1"/>
        <v>9.65</v>
      </c>
      <c r="Z37" s="75"/>
    </row>
    <row r="38" ht="41.25" customHeight="1">
      <c r="B38" s="79" t="str">
        <f>'RELATÓRIO DOS CURSOS PRESENCIAI'!B20</f>
        <v>ATUALIZAÇÃO CONTINUADA PARA GUARDA CIVIL MUNICIPAL DO RECIFE - TURMA 2.1 - MÓDULO II - ABRIL 2024 - 24 h/a</v>
      </c>
      <c r="C38" s="80">
        <v>9.9</v>
      </c>
      <c r="D38" s="80">
        <v>9.1</v>
      </c>
      <c r="E38" s="80">
        <v>9.8</v>
      </c>
      <c r="F38" s="80">
        <v>10.0</v>
      </c>
      <c r="G38" s="80">
        <v>9.7</v>
      </c>
      <c r="H38" s="80">
        <v>10.0</v>
      </c>
      <c r="I38" s="80">
        <v>10.0</v>
      </c>
      <c r="J38" s="80">
        <v>10.0</v>
      </c>
      <c r="K38" s="80">
        <v>10.0</v>
      </c>
      <c r="L38" s="80">
        <v>10.0</v>
      </c>
      <c r="M38" s="80">
        <v>10.0</v>
      </c>
      <c r="N38" s="80">
        <v>9.9</v>
      </c>
      <c r="O38" s="80">
        <v>10.0</v>
      </c>
      <c r="P38" s="80">
        <v>10.0</v>
      </c>
      <c r="Q38" s="80">
        <v>10.0</v>
      </c>
      <c r="R38" s="80">
        <v>10.0</v>
      </c>
      <c r="S38" s="80">
        <v>9.2</v>
      </c>
      <c r="T38" s="80">
        <v>9.6</v>
      </c>
      <c r="U38" s="81">
        <v>9.5</v>
      </c>
      <c r="V38" s="70">
        <f t="shared" si="1"/>
        <v>9.75</v>
      </c>
      <c r="Z38" s="75"/>
    </row>
    <row r="39" ht="50.25" customHeight="1">
      <c r="B39" s="79" t="str">
        <f>'RELATÓRIO DOS CURSOS PRESENCIAI'!B21</f>
        <v>ATUALIZAÇÃO CONTINUADA PARA GUARDA CIVIL MUNICIPAL DO RECIFE - TURMA 2.2 - ABRIL 2024 - 16 h/a</v>
      </c>
      <c r="C39" s="80">
        <v>9.8</v>
      </c>
      <c r="D39" s="80">
        <v>9.1</v>
      </c>
      <c r="E39" s="80">
        <v>9.6</v>
      </c>
      <c r="F39" s="80">
        <v>9.6</v>
      </c>
      <c r="G39" s="80">
        <v>9.6</v>
      </c>
      <c r="H39" s="80">
        <v>9.9</v>
      </c>
      <c r="I39" s="80">
        <v>9.9</v>
      </c>
      <c r="J39" s="80">
        <v>9.9</v>
      </c>
      <c r="K39" s="80">
        <v>9.9</v>
      </c>
      <c r="L39" s="80">
        <v>9.9</v>
      </c>
      <c r="M39" s="80">
        <v>9.9</v>
      </c>
      <c r="N39" s="80">
        <v>9.64</v>
      </c>
      <c r="O39" s="80">
        <v>9.86</v>
      </c>
      <c r="P39" s="80">
        <v>9.93</v>
      </c>
      <c r="Q39" s="80">
        <v>10.0</v>
      </c>
      <c r="R39" s="80">
        <v>9.57</v>
      </c>
      <c r="S39" s="80">
        <v>9.79</v>
      </c>
      <c r="T39" s="80">
        <v>9.71</v>
      </c>
      <c r="U39" s="81">
        <v>9.64</v>
      </c>
      <c r="V39" s="70">
        <f t="shared" si="1"/>
        <v>9.62</v>
      </c>
      <c r="Z39" s="75"/>
    </row>
    <row r="40" ht="37.5" customHeight="1">
      <c r="B40" s="82" t="str">
        <f>'RELATÓRIO DOS CURSOS PRESENCIAI'!D11</f>
        <v>ATENDIMENTO INCLUSIVO - TURMA 1 - MAIO 2024 - 20 h/a</v>
      </c>
      <c r="C40" s="83">
        <v>9.4</v>
      </c>
      <c r="D40" s="83">
        <v>9.7</v>
      </c>
      <c r="E40" s="83">
        <v>10.0</v>
      </c>
      <c r="F40" s="83">
        <v>9.7</v>
      </c>
      <c r="G40" s="83">
        <v>9.7</v>
      </c>
      <c r="H40" s="83">
        <v>9.7</v>
      </c>
      <c r="I40" s="83">
        <v>10.0</v>
      </c>
      <c r="J40" s="83">
        <v>10.0</v>
      </c>
      <c r="K40" s="83">
        <v>9.9</v>
      </c>
      <c r="L40" s="83">
        <v>10.0</v>
      </c>
      <c r="M40" s="83">
        <v>10.0</v>
      </c>
      <c r="N40" s="83">
        <v>10.0</v>
      </c>
      <c r="O40" s="83">
        <v>9.9</v>
      </c>
      <c r="P40" s="83">
        <v>10.0</v>
      </c>
      <c r="Q40" s="83">
        <v>10.0</v>
      </c>
      <c r="R40" s="83">
        <v>10.0</v>
      </c>
      <c r="S40" s="83">
        <v>9.9</v>
      </c>
      <c r="T40" s="83">
        <v>9.7</v>
      </c>
      <c r="U40" s="84">
        <v>9.7</v>
      </c>
      <c r="V40" s="70">
        <f t="shared" si="1"/>
        <v>9.7</v>
      </c>
      <c r="Z40" s="75"/>
    </row>
    <row r="41" ht="36.75" customHeight="1">
      <c r="B41" s="82" t="str">
        <f>'RELATÓRIO DOS CURSOS PRESENCIAI'!D12</f>
        <v>ATUALIZAÇÃO CONTINUADA PARA GUARDA CIVIL MUNICIPAL DO RECIFE - TURMA 3 - MAIO 2024 - 24 h/a</v>
      </c>
      <c r="C41" s="85">
        <v>9.6</v>
      </c>
      <c r="D41" s="85">
        <v>9.3</v>
      </c>
      <c r="E41" s="85">
        <v>9.6</v>
      </c>
      <c r="F41" s="85">
        <v>9.5</v>
      </c>
      <c r="G41" s="85">
        <v>9.4</v>
      </c>
      <c r="H41" s="85">
        <v>9.6</v>
      </c>
      <c r="I41" s="85">
        <v>9.6</v>
      </c>
      <c r="J41" s="85">
        <v>9.6</v>
      </c>
      <c r="K41" s="85">
        <v>9.7</v>
      </c>
      <c r="L41" s="85">
        <v>9.8</v>
      </c>
      <c r="M41" s="85">
        <v>9.7</v>
      </c>
      <c r="N41" s="85">
        <v>9.6</v>
      </c>
      <c r="O41" s="85">
        <v>9.7</v>
      </c>
      <c r="P41" s="85">
        <v>9.8</v>
      </c>
      <c r="Q41" s="85">
        <v>9.8</v>
      </c>
      <c r="R41" s="85">
        <v>9.7</v>
      </c>
      <c r="S41" s="85">
        <v>9.6</v>
      </c>
      <c r="T41" s="85">
        <v>9.7</v>
      </c>
      <c r="U41" s="86">
        <v>9.7</v>
      </c>
      <c r="V41" s="70">
        <f t="shared" si="1"/>
        <v>9.6</v>
      </c>
      <c r="Z41" s="75"/>
    </row>
    <row r="42" ht="54.0" customHeight="1">
      <c r="B42" s="82" t="str">
        <f>'RELATÓRIO DOS CURSOS PRESENCIAI'!D13</f>
        <v>ATUALIZAÇÃO CONTINUADA PARA GUARDA CIVIL MUNICIPAL DO RECIFE - TURMA 3.1 - MÓDULO II - MAIO 2024 - 16 h/a</v>
      </c>
      <c r="C42" s="85">
        <v>9.8</v>
      </c>
      <c r="D42" s="85">
        <v>9.7</v>
      </c>
      <c r="E42" s="85">
        <v>10.0</v>
      </c>
      <c r="F42" s="85">
        <v>9.8</v>
      </c>
      <c r="G42" s="85">
        <v>9.7</v>
      </c>
      <c r="H42" s="85">
        <v>9.9</v>
      </c>
      <c r="I42" s="85">
        <v>10.0</v>
      </c>
      <c r="J42" s="85">
        <v>9.9</v>
      </c>
      <c r="K42" s="85">
        <v>10.0</v>
      </c>
      <c r="L42" s="85">
        <v>9.7</v>
      </c>
      <c r="M42" s="85">
        <v>10.0</v>
      </c>
      <c r="N42" s="85">
        <v>9.88</v>
      </c>
      <c r="O42" s="85">
        <v>10.0</v>
      </c>
      <c r="P42" s="85">
        <v>10.0</v>
      </c>
      <c r="Q42" s="85">
        <v>10.0</v>
      </c>
      <c r="R42" s="85">
        <v>10.0</v>
      </c>
      <c r="S42" s="85">
        <v>9.66</v>
      </c>
      <c r="T42" s="85">
        <v>9.77</v>
      </c>
      <c r="U42" s="86">
        <v>9.88</v>
      </c>
      <c r="V42" s="70">
        <f t="shared" si="1"/>
        <v>9.84</v>
      </c>
      <c r="Z42" s="75"/>
    </row>
    <row r="43" ht="48.75" customHeight="1">
      <c r="B43" s="82" t="str">
        <f>'RELATÓRIO DOS CURSOS PRESENCIAI'!D14</f>
        <v>ATUALIZAÇÃO CONTINUADA PARA GUARDA CIVIL MUNICIPAL DO RECIFE - TURMA 3.2 - MÓDULO II - MAIO 2024 - 16 h/a</v>
      </c>
      <c r="C43" s="85">
        <v>9.6</v>
      </c>
      <c r="D43" s="85">
        <v>9.0</v>
      </c>
      <c r="E43" s="85">
        <v>9.5</v>
      </c>
      <c r="F43" s="85">
        <v>9.4</v>
      </c>
      <c r="G43" s="85">
        <v>9.5</v>
      </c>
      <c r="H43" s="85">
        <v>9.6</v>
      </c>
      <c r="I43" s="85">
        <v>9.6</v>
      </c>
      <c r="J43" s="85">
        <v>9.7</v>
      </c>
      <c r="K43" s="85">
        <v>9.7</v>
      </c>
      <c r="L43" s="85">
        <v>9.7</v>
      </c>
      <c r="M43" s="85">
        <v>9.7</v>
      </c>
      <c r="N43" s="85">
        <v>9.63</v>
      </c>
      <c r="O43" s="85">
        <v>9.63</v>
      </c>
      <c r="P43" s="85">
        <v>9.5</v>
      </c>
      <c r="Q43" s="85">
        <v>9.63</v>
      </c>
      <c r="R43" s="85">
        <v>9.75</v>
      </c>
      <c r="S43" s="85">
        <v>9.63</v>
      </c>
      <c r="T43" s="85">
        <v>9.63</v>
      </c>
      <c r="U43" s="86">
        <v>9.75</v>
      </c>
      <c r="V43" s="70">
        <f t="shared" si="1"/>
        <v>9.575</v>
      </c>
      <c r="Z43" s="75"/>
    </row>
    <row r="44" ht="25.5" customHeight="1">
      <c r="B44" s="82" t="str">
        <f>'RELATÓRIO DOS CURSOS PRESENCIAI'!D15</f>
        <v>AUTOCUIDADO - MAIO 2024 - 20 h/a</v>
      </c>
      <c r="C44" s="85">
        <v>9.9</v>
      </c>
      <c r="D44" s="85">
        <v>9.4</v>
      </c>
      <c r="E44" s="85">
        <v>9.7</v>
      </c>
      <c r="F44" s="85">
        <v>9.9</v>
      </c>
      <c r="G44" s="85">
        <v>9.9</v>
      </c>
      <c r="H44" s="85">
        <v>9.9</v>
      </c>
      <c r="I44" s="85">
        <v>9.9</v>
      </c>
      <c r="J44" s="85">
        <v>9.9</v>
      </c>
      <c r="K44" s="85">
        <v>9.9</v>
      </c>
      <c r="L44" s="85">
        <v>9.9</v>
      </c>
      <c r="M44" s="85">
        <v>9.9</v>
      </c>
      <c r="N44" s="85">
        <v>9.93</v>
      </c>
      <c r="O44" s="85">
        <v>9.93</v>
      </c>
      <c r="P44" s="85">
        <v>9.93</v>
      </c>
      <c r="Q44" s="85">
        <v>9.93</v>
      </c>
      <c r="R44" s="85">
        <v>9.93</v>
      </c>
      <c r="S44" s="85">
        <v>9.93</v>
      </c>
      <c r="T44" s="85">
        <v>9.93</v>
      </c>
      <c r="U44" s="86">
        <v>9.93</v>
      </c>
      <c r="V44" s="70">
        <f t="shared" si="1"/>
        <v>9.915</v>
      </c>
      <c r="Z44" s="75"/>
    </row>
    <row r="45" ht="27.0" customHeight="1">
      <c r="B45" s="82" t="str">
        <f>'RELATÓRIO DOS CURSOS PRESENCIAI'!D16</f>
        <v>ORATÓRIA BÁSICA - MAIO 2024 - 20 h/a</v>
      </c>
      <c r="C45" s="87">
        <v>9.6</v>
      </c>
      <c r="D45" s="87">
        <v>9.3</v>
      </c>
      <c r="E45" s="87">
        <v>9.6</v>
      </c>
      <c r="F45" s="87">
        <v>9.7</v>
      </c>
      <c r="G45" s="87">
        <v>9.9</v>
      </c>
      <c r="H45" s="87">
        <v>9.9</v>
      </c>
      <c r="I45" s="87">
        <v>9.9</v>
      </c>
      <c r="J45" s="87">
        <v>9.9</v>
      </c>
      <c r="K45" s="87">
        <v>9.9</v>
      </c>
      <c r="L45" s="87">
        <v>9.9</v>
      </c>
      <c r="M45" s="87">
        <v>10.0</v>
      </c>
      <c r="N45" s="87">
        <v>9.88</v>
      </c>
      <c r="O45" s="87">
        <v>9.88</v>
      </c>
      <c r="P45" s="87">
        <v>9.81</v>
      </c>
      <c r="Q45" s="87">
        <v>9.94</v>
      </c>
      <c r="R45" s="87">
        <v>10.0</v>
      </c>
      <c r="S45" s="87">
        <v>9.81</v>
      </c>
      <c r="T45" s="87">
        <v>9.63</v>
      </c>
      <c r="U45" s="88">
        <v>9.81</v>
      </c>
      <c r="V45" s="70">
        <f t="shared" si="1"/>
        <v>9.755</v>
      </c>
      <c r="Z45" s="75"/>
    </row>
    <row r="46" ht="44.25" customHeight="1">
      <c r="B46" s="82" t="str">
        <f>'RELATÓRIO DOS CURSOS PRESENCIAI'!D17</f>
        <v>PROGRAMA DE PREPARAÇÃO PARA APOSENTADORIA - PPA - MAIO 2024 - 24 h/a </v>
      </c>
      <c r="C46" s="87">
        <v>9.4</v>
      </c>
      <c r="D46" s="87">
        <v>9.6</v>
      </c>
      <c r="E46" s="87">
        <v>9.5</v>
      </c>
      <c r="F46" s="87">
        <v>9.4</v>
      </c>
      <c r="G46" s="87">
        <v>9.1</v>
      </c>
      <c r="H46" s="87">
        <v>9.6</v>
      </c>
      <c r="I46" s="87">
        <v>9.4</v>
      </c>
      <c r="J46" s="87">
        <v>9.6</v>
      </c>
      <c r="K46" s="87">
        <v>9.6</v>
      </c>
      <c r="L46" s="87">
        <v>9.8</v>
      </c>
      <c r="M46" s="87">
        <v>9.6</v>
      </c>
      <c r="N46" s="87">
        <v>10.0</v>
      </c>
      <c r="O46" s="87">
        <v>10.0</v>
      </c>
      <c r="P46" s="87">
        <v>10.0</v>
      </c>
      <c r="Q46" s="87">
        <v>10.0</v>
      </c>
      <c r="R46" s="87">
        <v>10.0</v>
      </c>
      <c r="S46" s="87">
        <v>7.8</v>
      </c>
      <c r="T46" s="87">
        <v>9.1</v>
      </c>
      <c r="U46" s="88">
        <v>9.3</v>
      </c>
      <c r="V46" s="70">
        <f t="shared" si="1"/>
        <v>9.35</v>
      </c>
      <c r="Z46" s="75"/>
    </row>
    <row r="47" ht="39.75" customHeight="1">
      <c r="B47" s="89" t="str">
        <f>'RELATÓRIO DOS CURSOS PRESENCIAI'!D18</f>
        <v>LIBRAS INTERMEDIÁRIO - JUNHO 2024 - 20 h/a</v>
      </c>
      <c r="C47" s="90">
        <v>9.2</v>
      </c>
      <c r="D47" s="90">
        <v>7.9</v>
      </c>
      <c r="E47" s="90">
        <v>9.8</v>
      </c>
      <c r="F47" s="90">
        <v>9.7</v>
      </c>
      <c r="G47" s="90">
        <v>9.9</v>
      </c>
      <c r="H47" s="90">
        <v>9.7</v>
      </c>
      <c r="I47" s="90">
        <v>9.9</v>
      </c>
      <c r="J47" s="90">
        <v>9.8</v>
      </c>
      <c r="K47" s="90">
        <v>9.9</v>
      </c>
      <c r="L47" s="90">
        <v>10.0</v>
      </c>
      <c r="M47" s="90">
        <v>9.9</v>
      </c>
      <c r="N47" s="90">
        <v>9.93</v>
      </c>
      <c r="O47" s="90">
        <v>10.0</v>
      </c>
      <c r="P47" s="90">
        <v>10.0</v>
      </c>
      <c r="Q47" s="90">
        <v>10.0</v>
      </c>
      <c r="R47" s="90">
        <v>10.0</v>
      </c>
      <c r="S47" s="90">
        <v>10.0</v>
      </c>
      <c r="T47" s="90">
        <v>9.93</v>
      </c>
      <c r="U47" s="91">
        <v>9.86</v>
      </c>
      <c r="V47" s="70">
        <f t="shared" si="1"/>
        <v>9.78</v>
      </c>
      <c r="Z47" s="75"/>
    </row>
    <row r="48" ht="36.75" customHeight="1">
      <c r="B48" s="89" t="str">
        <f>'RELATÓRIO DOS CURSOS PRESENCIAI'!D19</f>
        <v>MOTIVAÇÕES E COMPETÊNCIAS INTERPESSOAIS - JUNHO 2024 - 20 h/a</v>
      </c>
      <c r="C48" s="90">
        <v>9.8</v>
      </c>
      <c r="D48" s="90">
        <v>9.4</v>
      </c>
      <c r="E48" s="90">
        <v>9.8</v>
      </c>
      <c r="F48" s="90">
        <v>9.8</v>
      </c>
      <c r="G48" s="90">
        <v>9.9</v>
      </c>
      <c r="H48" s="90">
        <v>10.0</v>
      </c>
      <c r="I48" s="90">
        <v>9.9</v>
      </c>
      <c r="J48" s="90">
        <v>9.9</v>
      </c>
      <c r="K48" s="90">
        <v>9.9</v>
      </c>
      <c r="L48" s="90">
        <v>9.9</v>
      </c>
      <c r="M48" s="90">
        <v>9.6</v>
      </c>
      <c r="N48" s="90">
        <v>9.43</v>
      </c>
      <c r="O48" s="90">
        <v>10.0</v>
      </c>
      <c r="P48" s="90">
        <v>10.0</v>
      </c>
      <c r="Q48" s="90">
        <v>9.86</v>
      </c>
      <c r="R48" s="90">
        <v>9.43</v>
      </c>
      <c r="S48" s="90">
        <v>9.5</v>
      </c>
      <c r="T48" s="90">
        <v>9.64</v>
      </c>
      <c r="U48" s="91">
        <v>9.79</v>
      </c>
      <c r="V48" s="70">
        <f t="shared" si="1"/>
        <v>9.795</v>
      </c>
      <c r="Z48" s="75"/>
    </row>
    <row r="49" ht="30.0" customHeight="1">
      <c r="B49" s="89" t="str">
        <f>'RELATÓRIO DOS CURSOS PRESENCIAI'!D20</f>
        <v>PRIMEIROS SOCORROS - JUNHO 2024 - 20 h/a</v>
      </c>
      <c r="C49" s="92">
        <v>10.0</v>
      </c>
      <c r="D49" s="93">
        <v>9.7</v>
      </c>
      <c r="E49" s="93">
        <v>9.8</v>
      </c>
      <c r="F49" s="93">
        <v>9.9</v>
      </c>
      <c r="G49" s="93">
        <v>9.9</v>
      </c>
      <c r="H49" s="93">
        <v>10.0</v>
      </c>
      <c r="I49" s="93">
        <v>10.0</v>
      </c>
      <c r="J49" s="93">
        <v>10.0</v>
      </c>
      <c r="K49" s="93">
        <v>9.9</v>
      </c>
      <c r="L49" s="93">
        <v>9.9</v>
      </c>
      <c r="M49" s="93">
        <v>9.9</v>
      </c>
      <c r="N49" s="94">
        <v>10.0</v>
      </c>
      <c r="O49" s="94">
        <v>9.9</v>
      </c>
      <c r="P49" s="94">
        <v>9.9</v>
      </c>
      <c r="Q49" s="94">
        <v>9.9</v>
      </c>
      <c r="R49" s="94">
        <v>9.9</v>
      </c>
      <c r="S49" s="94">
        <v>9.9</v>
      </c>
      <c r="T49" s="94">
        <v>9.9</v>
      </c>
      <c r="U49" s="94">
        <v>10.0</v>
      </c>
      <c r="V49" s="70">
        <f t="shared" si="1"/>
        <v>9.95</v>
      </c>
      <c r="W49" s="95"/>
      <c r="X49" s="95"/>
      <c r="Y49" s="95"/>
      <c r="Z49" s="75"/>
    </row>
    <row r="50" ht="30.0" customHeight="1">
      <c r="B50" s="89" t="str">
        <f>'RELATÓRIO DOS CURSOS PRESENCIAI'!D21</f>
        <v>ATUALIZAÇÃO CONTINUADA DA GCMR - TURMA 4 MÓDULO I - JUNHO 2024 - 24 h/a</v>
      </c>
      <c r="C50" s="92">
        <v>9.1</v>
      </c>
      <c r="D50" s="92">
        <v>8.9</v>
      </c>
      <c r="E50" s="92">
        <v>9.1</v>
      </c>
      <c r="F50" s="92">
        <v>9.0</v>
      </c>
      <c r="G50" s="92">
        <v>8.9</v>
      </c>
      <c r="H50" s="92">
        <v>9.2</v>
      </c>
      <c r="I50" s="92">
        <v>9.0</v>
      </c>
      <c r="J50" s="92">
        <v>9.2</v>
      </c>
      <c r="K50" s="92">
        <v>9.5</v>
      </c>
      <c r="L50" s="92">
        <v>9.6</v>
      </c>
      <c r="M50" s="92">
        <v>9.6</v>
      </c>
      <c r="N50" s="90">
        <v>9.1</v>
      </c>
      <c r="O50" s="90">
        <v>9.6</v>
      </c>
      <c r="P50" s="90">
        <v>9.6</v>
      </c>
      <c r="Q50" s="90">
        <v>9.6</v>
      </c>
      <c r="R50" s="90">
        <v>9.5</v>
      </c>
      <c r="S50" s="90">
        <v>8.9</v>
      </c>
      <c r="T50" s="90">
        <v>9.5</v>
      </c>
      <c r="U50" s="90">
        <v>9.5</v>
      </c>
      <c r="V50" s="70">
        <f t="shared" si="1"/>
        <v>9.25</v>
      </c>
      <c r="W50" s="95"/>
      <c r="X50" s="95"/>
      <c r="Y50" s="95"/>
      <c r="Z50" s="75"/>
    </row>
    <row r="51" ht="30.0" customHeight="1">
      <c r="B51" s="89" t="str">
        <f>'RELATÓRIO DOS CURSOS PRESENCIAI'!D22</f>
        <v>ATUALIZAÇÃO CONTINUADA GCMR TURMA 4.1 MÓDULO II - JUNHO 2024 - 16 h/a</v>
      </c>
      <c r="C51" s="92">
        <v>10.0</v>
      </c>
      <c r="D51" s="92">
        <v>10.0</v>
      </c>
      <c r="E51" s="92">
        <v>10.0</v>
      </c>
      <c r="F51" s="92">
        <v>10.0</v>
      </c>
      <c r="G51" s="92">
        <v>10.0</v>
      </c>
      <c r="H51" s="92">
        <v>10.0</v>
      </c>
      <c r="I51" s="92">
        <v>10.0</v>
      </c>
      <c r="J51" s="92">
        <v>10.0</v>
      </c>
      <c r="K51" s="92">
        <v>10.0</v>
      </c>
      <c r="L51" s="92">
        <v>10.0</v>
      </c>
      <c r="M51" s="92">
        <v>10.0</v>
      </c>
      <c r="N51" s="92">
        <v>10.0</v>
      </c>
      <c r="O51" s="92">
        <v>10.0</v>
      </c>
      <c r="P51" s="92">
        <v>10.0</v>
      </c>
      <c r="Q51" s="92">
        <v>10.0</v>
      </c>
      <c r="R51" s="92">
        <v>10.0</v>
      </c>
      <c r="S51" s="92">
        <v>9.8</v>
      </c>
      <c r="T51" s="92">
        <v>9.8</v>
      </c>
      <c r="U51" s="92">
        <v>9.8</v>
      </c>
      <c r="V51" s="70">
        <f t="shared" si="1"/>
        <v>9.9</v>
      </c>
      <c r="W51" s="95"/>
      <c r="X51" s="95"/>
      <c r="Y51" s="95"/>
      <c r="Z51" s="75"/>
    </row>
    <row r="52" ht="30.0" customHeight="1">
      <c r="B52" s="89" t="str">
        <f>'RELATÓRIO DOS CURSOS PRESENCIAI'!D23</f>
        <v>ATUALIZAÇÃO CONTINUADA GCMR TURMA 4.2 - MÓDULO II - JUNHO 2024 - 16 h/a</v>
      </c>
      <c r="C52" s="92">
        <v>9.5</v>
      </c>
      <c r="D52" s="92">
        <v>9.3</v>
      </c>
      <c r="E52" s="92">
        <v>9.2</v>
      </c>
      <c r="F52" s="92">
        <v>9.5</v>
      </c>
      <c r="G52" s="92">
        <v>9.8</v>
      </c>
      <c r="H52" s="92">
        <v>9.3</v>
      </c>
      <c r="I52" s="92">
        <v>9.5</v>
      </c>
      <c r="J52" s="92">
        <v>9.5</v>
      </c>
      <c r="K52" s="92">
        <v>9.5</v>
      </c>
      <c r="L52" s="92">
        <v>9.5</v>
      </c>
      <c r="M52" s="92">
        <v>9.7</v>
      </c>
      <c r="N52" s="90">
        <v>9.6</v>
      </c>
      <c r="O52" s="90">
        <v>9.5</v>
      </c>
      <c r="P52" s="90">
        <v>9.8</v>
      </c>
      <c r="Q52" s="90">
        <v>9.6</v>
      </c>
      <c r="R52" s="90">
        <v>9.5</v>
      </c>
      <c r="S52" s="90">
        <v>9.1</v>
      </c>
      <c r="T52" s="90">
        <v>9.5</v>
      </c>
      <c r="U52" s="90">
        <v>9.6</v>
      </c>
      <c r="V52" s="70">
        <f t="shared" si="1"/>
        <v>9.55</v>
      </c>
      <c r="W52" s="95"/>
      <c r="X52" s="95"/>
      <c r="Y52" s="95"/>
      <c r="Z52" s="75"/>
    </row>
    <row r="53" ht="30.0" customHeight="1">
      <c r="B53" s="96" t="str">
        <f>'RELATÓRIO DOS CURSOS PRESENCIAI'!I11</f>
        <v>COMUNICAÇÃO E ORATÓRIA - AGOSTO 2024 - 12 h/a</v>
      </c>
      <c r="C53" s="97">
        <v>9.85</v>
      </c>
      <c r="D53" s="97">
        <v>9.63</v>
      </c>
      <c r="E53" s="97">
        <v>10.0</v>
      </c>
      <c r="F53" s="97">
        <v>9.96</v>
      </c>
      <c r="G53" s="97">
        <v>10.0</v>
      </c>
      <c r="H53" s="97">
        <v>9.96</v>
      </c>
      <c r="I53" s="97">
        <v>9.96</v>
      </c>
      <c r="J53" s="97">
        <v>10.0</v>
      </c>
      <c r="K53" s="97">
        <v>10.0</v>
      </c>
      <c r="L53" s="97">
        <v>9.96</v>
      </c>
      <c r="M53" s="97">
        <v>9.96</v>
      </c>
      <c r="N53" s="98">
        <v>10.0</v>
      </c>
      <c r="O53" s="98">
        <v>9.96</v>
      </c>
      <c r="P53" s="98">
        <v>9.96</v>
      </c>
      <c r="Q53" s="98">
        <v>9.96</v>
      </c>
      <c r="R53" s="98">
        <v>9.96</v>
      </c>
      <c r="S53" s="98">
        <v>9.89</v>
      </c>
      <c r="T53" s="98">
        <v>9.63</v>
      </c>
      <c r="U53" s="98">
        <v>9.37</v>
      </c>
      <c r="V53" s="70">
        <f t="shared" si="1"/>
        <v>9.665</v>
      </c>
      <c r="W53" s="95"/>
      <c r="X53" s="95"/>
      <c r="Y53" s="95"/>
      <c r="Z53" s="75"/>
    </row>
    <row r="54" ht="30.0" customHeight="1">
      <c r="B54" s="96" t="str">
        <f>'RELATÓRIO DOS CURSOS PRESENCIAI'!I12</f>
        <v>FISCALIZAÇÃO DOS CONTRATOS DE LIMPEZA URBANA E DO CÓDIGO DE LIMPEZA URBANA  - AGOSTO 2024 - 20h</v>
      </c>
      <c r="C54" s="97">
        <v>9.6</v>
      </c>
      <c r="D54" s="97">
        <v>9.7</v>
      </c>
      <c r="E54" s="97">
        <v>9.9</v>
      </c>
      <c r="F54" s="97">
        <v>9.8</v>
      </c>
      <c r="G54" s="97">
        <v>9.9</v>
      </c>
      <c r="H54" s="97">
        <v>9.8</v>
      </c>
      <c r="I54" s="97">
        <v>9.8</v>
      </c>
      <c r="J54" s="97">
        <v>9.7</v>
      </c>
      <c r="K54" s="97">
        <v>9.8</v>
      </c>
      <c r="L54" s="97">
        <v>9.9</v>
      </c>
      <c r="M54" s="97">
        <v>9.8</v>
      </c>
      <c r="N54" s="98">
        <v>9.9</v>
      </c>
      <c r="O54" s="98">
        <v>9.8</v>
      </c>
      <c r="P54" s="98">
        <v>9.9</v>
      </c>
      <c r="Q54" s="98">
        <v>10.0</v>
      </c>
      <c r="R54" s="98">
        <v>9.9</v>
      </c>
      <c r="S54" s="98">
        <v>9.8</v>
      </c>
      <c r="T54" s="98">
        <v>9.9</v>
      </c>
      <c r="U54" s="98">
        <v>10.0</v>
      </c>
      <c r="V54" s="70">
        <f t="shared" si="1"/>
        <v>9.9</v>
      </c>
      <c r="Z54" s="75"/>
    </row>
    <row r="55" ht="30.0" customHeight="1">
      <c r="B55" s="96" t="str">
        <f>'RELATÓRIO DOS CURSOS PRESENCIAI'!I13</f>
        <v>LIBRAS BÁSICO - AGOSTO 2024 - 20 h/a</v>
      </c>
      <c r="C55" s="97">
        <v>9.4375</v>
      </c>
      <c r="D55" s="97">
        <v>8.0625</v>
      </c>
      <c r="E55" s="97">
        <v>9.6875</v>
      </c>
      <c r="F55" s="97">
        <v>9.5625</v>
      </c>
      <c r="G55" s="97">
        <v>9.4375</v>
      </c>
      <c r="H55" s="97">
        <v>9.6875</v>
      </c>
      <c r="I55" s="97">
        <v>9.625</v>
      </c>
      <c r="J55" s="97">
        <v>9.75</v>
      </c>
      <c r="K55" s="97">
        <v>9.625</v>
      </c>
      <c r="L55" s="97">
        <v>9.875</v>
      </c>
      <c r="M55" s="97">
        <v>9.75</v>
      </c>
      <c r="N55" s="99">
        <v>9.8125</v>
      </c>
      <c r="O55" s="99">
        <v>9.9375</v>
      </c>
      <c r="P55" s="99">
        <v>9.9375</v>
      </c>
      <c r="Q55" s="99">
        <v>9.8125</v>
      </c>
      <c r="R55" s="99">
        <v>9.875</v>
      </c>
      <c r="S55" s="99">
        <v>9.6875</v>
      </c>
      <c r="T55" s="99">
        <v>9.4375</v>
      </c>
      <c r="U55" s="99">
        <v>9.75</v>
      </c>
      <c r="V55" s="70">
        <f t="shared" si="1"/>
        <v>9.65625</v>
      </c>
      <c r="Z55" s="75"/>
    </row>
    <row r="56" ht="30.0" customHeight="1">
      <c r="B56" s="100" t="str">
        <f>'RELATÓRIO DOS CURSOS PRESENCIAI'!I14</f>
        <v>GESTÃO DE PESSOAS - SETEMBRO 2024 - 20 h/a</v>
      </c>
      <c r="C56" s="101">
        <v>9.692307692</v>
      </c>
      <c r="D56" s="101">
        <v>9.769230769</v>
      </c>
      <c r="E56" s="101">
        <v>9.692307692</v>
      </c>
      <c r="F56" s="101">
        <v>9.538461538</v>
      </c>
      <c r="G56" s="101">
        <v>9.769230769</v>
      </c>
      <c r="H56" s="101">
        <v>9.769230769</v>
      </c>
      <c r="I56" s="101">
        <v>9.769230769</v>
      </c>
      <c r="J56" s="101">
        <v>9.769230769</v>
      </c>
      <c r="K56" s="101">
        <v>10.0</v>
      </c>
      <c r="L56" s="101">
        <v>9.769230769</v>
      </c>
      <c r="M56" s="101">
        <v>9.769230769</v>
      </c>
      <c r="N56" s="102">
        <v>10.0</v>
      </c>
      <c r="O56" s="102">
        <v>10.0</v>
      </c>
      <c r="P56" s="102">
        <v>10.0</v>
      </c>
      <c r="Q56" s="103">
        <v>9.846153846</v>
      </c>
      <c r="R56" s="102">
        <v>10.0</v>
      </c>
      <c r="S56" s="103">
        <v>9.923076923</v>
      </c>
      <c r="T56" s="103">
        <v>9.923076923</v>
      </c>
      <c r="U56" s="103">
        <v>9.923076923</v>
      </c>
      <c r="V56" s="70">
        <f t="shared" si="1"/>
        <v>9.730769231</v>
      </c>
      <c r="Z56" s="75"/>
    </row>
    <row r="57" ht="30.0" customHeight="1">
      <c r="B57" s="100" t="str">
        <f>'RELATÓRIO DOS CURSOS PRESENCIAI'!I15</f>
        <v>ORATÓRIA BÁSICA E TÉCNICAS PARA FALAR BEM EM PÚBLICO - SETEMBRO 2024 - 20 h/a</v>
      </c>
      <c r="C57" s="101">
        <v>9.769230769</v>
      </c>
      <c r="D57" s="101">
        <v>9.307692308</v>
      </c>
      <c r="E57" s="101">
        <v>9.846153846</v>
      </c>
      <c r="F57" s="101">
        <v>9.846153846</v>
      </c>
      <c r="G57" s="101">
        <v>9.846153846</v>
      </c>
      <c r="H57" s="101">
        <v>9.923076923</v>
      </c>
      <c r="I57" s="101">
        <v>9.923076923</v>
      </c>
      <c r="J57" s="101">
        <v>9.923076923</v>
      </c>
      <c r="K57" s="101">
        <v>9.923076923</v>
      </c>
      <c r="L57" s="101">
        <v>9.923076923</v>
      </c>
      <c r="M57" s="101">
        <v>9.923076923</v>
      </c>
      <c r="N57" s="101">
        <v>9.846153846</v>
      </c>
      <c r="O57" s="101">
        <v>9.923076923</v>
      </c>
      <c r="P57" s="101">
        <v>9.923076923</v>
      </c>
      <c r="Q57" s="101">
        <v>9.923076923</v>
      </c>
      <c r="R57" s="101">
        <v>9.846153846</v>
      </c>
      <c r="S57" s="101">
        <v>9.923076923</v>
      </c>
      <c r="T57" s="101">
        <v>9.769230769</v>
      </c>
      <c r="U57" s="101">
        <v>9.769230769</v>
      </c>
      <c r="V57" s="70">
        <f t="shared" si="1"/>
        <v>9.807692308</v>
      </c>
      <c r="Z57" s="75"/>
    </row>
    <row r="58" ht="30.0" customHeight="1">
      <c r="B58" s="100" t="str">
        <f>'RELATÓRIO DOS CURSOS PRESENCIAI'!I16</f>
        <v>REFORMA TRIBUTÁRIA E IBS - MÓDULO 1  - SETEMBRO 2024 -  20 h/a</v>
      </c>
      <c r="C58" s="103">
        <v>9.266666667</v>
      </c>
      <c r="D58" s="103">
        <v>9.333333333</v>
      </c>
      <c r="E58" s="103">
        <v>9.466666667</v>
      </c>
      <c r="F58" s="103">
        <v>9.266666667</v>
      </c>
      <c r="G58" s="103">
        <v>9.333333333</v>
      </c>
      <c r="H58" s="103">
        <v>9.6</v>
      </c>
      <c r="I58" s="103">
        <v>9.0</v>
      </c>
      <c r="J58" s="103">
        <v>9.533333333</v>
      </c>
      <c r="K58" s="103">
        <v>9.6</v>
      </c>
      <c r="L58" s="103">
        <v>9.333333333</v>
      </c>
      <c r="M58" s="103">
        <v>9.333333333</v>
      </c>
      <c r="N58" s="103">
        <v>9.533333333</v>
      </c>
      <c r="O58" s="103">
        <v>9.466666667</v>
      </c>
      <c r="P58" s="103">
        <v>9.666666667</v>
      </c>
      <c r="Q58" s="103">
        <v>9.6</v>
      </c>
      <c r="R58" s="103">
        <v>9.733333333</v>
      </c>
      <c r="S58" s="103">
        <v>8.133333333</v>
      </c>
      <c r="T58" s="103">
        <v>7.933333333</v>
      </c>
      <c r="U58" s="103">
        <v>8.866666667</v>
      </c>
      <c r="V58" s="70">
        <f t="shared" si="1"/>
        <v>9.066666667</v>
      </c>
      <c r="Z58" s="75"/>
    </row>
    <row r="59" ht="30.0" customHeight="1">
      <c r="B59" s="104" t="str">
        <f>'RELATÓRIO DOS CURSOS PRESENCIAI'!I17</f>
        <v>ENVELHECIMENTO E SOCIEDADE: POLÍTICA E LEGISLAÇÃO - OUTUBRO 2024 - 12h/a</v>
      </c>
      <c r="C59" s="105">
        <v>9.8</v>
      </c>
      <c r="D59" s="105">
        <v>9.1</v>
      </c>
      <c r="E59" s="105">
        <v>9.8</v>
      </c>
      <c r="F59" s="105">
        <v>9.7</v>
      </c>
      <c r="G59" s="105">
        <v>9.7</v>
      </c>
      <c r="H59" s="105">
        <v>9.8</v>
      </c>
      <c r="I59" s="105">
        <v>9.7</v>
      </c>
      <c r="J59" s="105">
        <v>9.8</v>
      </c>
      <c r="K59" s="105">
        <v>9.9</v>
      </c>
      <c r="L59" s="105">
        <v>9.9</v>
      </c>
      <c r="M59" s="105">
        <v>9.9</v>
      </c>
      <c r="N59" s="106">
        <v>9.9</v>
      </c>
      <c r="O59" s="106">
        <v>9.9</v>
      </c>
      <c r="P59" s="106">
        <v>9.9</v>
      </c>
      <c r="Q59" s="106">
        <v>9.9</v>
      </c>
      <c r="R59" s="106">
        <v>9.8</v>
      </c>
      <c r="S59" s="106">
        <v>9.9</v>
      </c>
      <c r="T59" s="106">
        <v>9.9</v>
      </c>
      <c r="U59" s="106">
        <v>9.9</v>
      </c>
      <c r="V59" s="70">
        <f t="shared" si="1"/>
        <v>9.8</v>
      </c>
      <c r="Z59" s="75"/>
    </row>
    <row r="60" ht="30.0" customHeight="1">
      <c r="B60" s="104" t="str">
        <f>'RELATÓRIO DOS CURSOS PRESENCIAI'!I18</f>
        <v>ISSQN - ASPECTOS TEÓRICOS E PRÁTICOS - OUTUBRO 2024 - 08 h/a</v>
      </c>
      <c r="C60" s="105">
        <v>9.666666667</v>
      </c>
      <c r="D60" s="105">
        <v>9.6</v>
      </c>
      <c r="E60" s="105">
        <v>9.733333333</v>
      </c>
      <c r="F60" s="105">
        <v>9.266666667</v>
      </c>
      <c r="G60" s="105">
        <v>9.466666667</v>
      </c>
      <c r="H60" s="105">
        <v>9.933333333</v>
      </c>
      <c r="I60" s="105">
        <v>9.666666667</v>
      </c>
      <c r="J60" s="105">
        <v>9.8</v>
      </c>
      <c r="K60" s="105">
        <v>9.933333333</v>
      </c>
      <c r="L60" s="105">
        <v>9.933333333</v>
      </c>
      <c r="M60" s="105">
        <v>9.866666667</v>
      </c>
      <c r="N60" s="107">
        <v>9.933333333</v>
      </c>
      <c r="O60" s="107">
        <v>9.933333333</v>
      </c>
      <c r="P60" s="107">
        <v>9.933333333</v>
      </c>
      <c r="Q60" s="107">
        <v>9.933333333</v>
      </c>
      <c r="R60" s="107">
        <v>9.933333333</v>
      </c>
      <c r="S60" s="107">
        <v>9.866666667</v>
      </c>
      <c r="T60" s="107">
        <v>9.866666667</v>
      </c>
      <c r="U60" s="108">
        <v>9.933333333</v>
      </c>
      <c r="V60" s="70">
        <f t="shared" si="1"/>
        <v>9.6</v>
      </c>
      <c r="Z60" s="75"/>
    </row>
    <row r="61" ht="30.0" customHeight="1">
      <c r="B61" s="104" t="str">
        <f>'RELATÓRIO DOS CURSOS PRESENCIAI'!I19</f>
        <v>LIBRAS INTERMEDIÁRIO - OUTUBRO 2024  - 20 h/a</v>
      </c>
      <c r="C61" s="105">
        <v>9.9</v>
      </c>
      <c r="D61" s="105">
        <v>8.8</v>
      </c>
      <c r="E61" s="105">
        <v>9.7</v>
      </c>
      <c r="F61" s="105">
        <v>10.0</v>
      </c>
      <c r="G61" s="105">
        <v>10.0</v>
      </c>
      <c r="H61" s="105">
        <v>9.9</v>
      </c>
      <c r="I61" s="105">
        <v>10.0</v>
      </c>
      <c r="J61" s="105">
        <v>10.0</v>
      </c>
      <c r="K61" s="105">
        <v>10.0</v>
      </c>
      <c r="L61" s="105">
        <v>10.0</v>
      </c>
      <c r="M61" s="105">
        <v>10.0</v>
      </c>
      <c r="N61" s="106">
        <v>9.9</v>
      </c>
      <c r="O61" s="106">
        <v>10.0</v>
      </c>
      <c r="P61" s="106">
        <v>10.0</v>
      </c>
      <c r="Q61" s="106">
        <v>9.9</v>
      </c>
      <c r="R61" s="106">
        <v>9.9</v>
      </c>
      <c r="S61" s="106">
        <v>9.9</v>
      </c>
      <c r="T61" s="106">
        <v>9.9</v>
      </c>
      <c r="U61" s="106">
        <v>9.9</v>
      </c>
      <c r="V61" s="70">
        <f t="shared" si="1"/>
        <v>9.95</v>
      </c>
      <c r="Z61" s="75"/>
    </row>
    <row r="62" ht="30.0" customHeight="1">
      <c r="B62" s="104" t="str">
        <f>'RELATÓRIO DOS CURSOS PRESENCIAI'!I20</f>
        <v>PRIMEIROS SOCORROS - OUTUBRO 2024 - 20 h/a</v>
      </c>
      <c r="C62" s="105">
        <v>9.69</v>
      </c>
      <c r="D62" s="105">
        <v>8.94</v>
      </c>
      <c r="E62" s="105">
        <v>9.63</v>
      </c>
      <c r="F62" s="105">
        <v>9.69</v>
      </c>
      <c r="G62" s="105">
        <v>9.88</v>
      </c>
      <c r="H62" s="105">
        <v>9.63</v>
      </c>
      <c r="I62" s="105">
        <v>9.75</v>
      </c>
      <c r="J62" s="105">
        <v>9.75</v>
      </c>
      <c r="K62" s="105">
        <v>9.75</v>
      </c>
      <c r="L62" s="105">
        <v>9.88</v>
      </c>
      <c r="M62" s="105">
        <v>9.81</v>
      </c>
      <c r="N62" s="106">
        <v>9.81</v>
      </c>
      <c r="O62" s="106">
        <v>9.81</v>
      </c>
      <c r="P62" s="106">
        <v>9.81</v>
      </c>
      <c r="Q62" s="106">
        <v>9.81</v>
      </c>
      <c r="R62" s="106">
        <v>9.81</v>
      </c>
      <c r="S62" s="106">
        <v>9.69</v>
      </c>
      <c r="T62" s="106">
        <v>9.81</v>
      </c>
      <c r="U62" s="106">
        <v>9.81</v>
      </c>
      <c r="V62" s="70">
        <f t="shared" si="1"/>
        <v>9.75</v>
      </c>
      <c r="Z62" s="75"/>
    </row>
    <row r="63" ht="30.0" customHeight="1">
      <c r="B63" s="109" t="str">
        <f>'RELATÓRIO DOS CURSOS PRESENCIAI'!N11</f>
        <v>ENFRENTAMENTO AO RACISMO NO SERVIÇO PÚBLICO - NOVEMBRO 2024 - 12 h/a</v>
      </c>
      <c r="C63" s="110">
        <v>10.0</v>
      </c>
      <c r="D63" s="111">
        <v>9.3</v>
      </c>
      <c r="E63" s="110">
        <v>10.0</v>
      </c>
      <c r="F63" s="110">
        <v>10.0</v>
      </c>
      <c r="G63" s="110">
        <v>10.0</v>
      </c>
      <c r="H63" s="110">
        <v>10.0</v>
      </c>
      <c r="I63" s="110">
        <v>10.0</v>
      </c>
      <c r="J63" s="110">
        <v>10.0</v>
      </c>
      <c r="K63" s="110">
        <v>10.0</v>
      </c>
      <c r="L63" s="110">
        <v>9.88</v>
      </c>
      <c r="M63" s="110">
        <v>9.88</v>
      </c>
      <c r="N63" s="110">
        <v>9.81</v>
      </c>
      <c r="O63" s="110">
        <v>10.0</v>
      </c>
      <c r="P63" s="111">
        <v>9.73</v>
      </c>
      <c r="Q63" s="111">
        <v>9.87</v>
      </c>
      <c r="R63" s="111">
        <v>9.8</v>
      </c>
      <c r="S63" s="111">
        <v>9.8</v>
      </c>
      <c r="T63" s="111">
        <v>9.6</v>
      </c>
      <c r="U63" s="112">
        <v>9.67</v>
      </c>
      <c r="V63" s="70">
        <f t="shared" si="1"/>
        <v>9.835</v>
      </c>
      <c r="Z63" s="75"/>
    </row>
    <row r="64" ht="40.5" customHeight="1">
      <c r="A64" s="65"/>
      <c r="B64" s="113" t="str">
        <f>'RELATÓRIO DOS CURSOS PRESENCIAI'!N12</f>
        <v>O ESTATUTO NACIONAL DAS MICROEMPRESAS (LEI 123/2006) E A NOVA LEI DE LICITAÇÕES PÚBLICAS (LEI 14.133/2021) - NOVEMBRO 2024 - 12 h/a</v>
      </c>
      <c r="C64" s="114">
        <v>9.842105263</v>
      </c>
      <c r="D64" s="114">
        <v>9.421052632</v>
      </c>
      <c r="E64" s="114">
        <v>9.842105263</v>
      </c>
      <c r="F64" s="114">
        <v>9.789473684</v>
      </c>
      <c r="G64" s="114">
        <v>9.736842105</v>
      </c>
      <c r="H64" s="114">
        <v>9.947368421</v>
      </c>
      <c r="I64" s="114">
        <v>9.842105263</v>
      </c>
      <c r="J64" s="114">
        <v>9.947368421</v>
      </c>
      <c r="K64" s="114">
        <v>9.947368421</v>
      </c>
      <c r="L64" s="114">
        <v>9.947368421</v>
      </c>
      <c r="M64" s="114">
        <v>9.789473684</v>
      </c>
      <c r="N64" s="114">
        <v>9.947368421</v>
      </c>
      <c r="O64" s="114">
        <v>9.947368421</v>
      </c>
      <c r="P64" s="114">
        <v>10.0</v>
      </c>
      <c r="Q64" s="114">
        <v>9.894736842</v>
      </c>
      <c r="R64" s="114">
        <v>9.842105263</v>
      </c>
      <c r="S64" s="114">
        <v>9.842105263</v>
      </c>
      <c r="T64" s="114">
        <v>9.894736842</v>
      </c>
      <c r="U64" s="114">
        <v>9.894736842</v>
      </c>
      <c r="V64" s="70">
        <f t="shared" si="1"/>
        <v>9.842105263</v>
      </c>
      <c r="W64" s="65"/>
      <c r="X64" s="65"/>
      <c r="Y64" s="65"/>
      <c r="Z64" s="115"/>
    </row>
    <row r="65" ht="32.25" customHeight="1">
      <c r="B65" s="109" t="str">
        <f>'RELATÓRIO DOS CURSOS PRESENCIAI'!N14</f>
        <v>MEDIAÇÃO DE CONFLITOS E ÉTICA NO SETOR PÚBLICO - NOVEMBRO 2024 - 12 h/a</v>
      </c>
      <c r="C65" s="114">
        <v>9.53</v>
      </c>
      <c r="D65" s="114">
        <v>8.84</v>
      </c>
      <c r="E65" s="114">
        <v>9.68</v>
      </c>
      <c r="F65" s="114">
        <v>9.47</v>
      </c>
      <c r="G65" s="114">
        <v>9.37</v>
      </c>
      <c r="H65" s="114">
        <v>9.84</v>
      </c>
      <c r="I65" s="114">
        <v>9.74</v>
      </c>
      <c r="J65" s="114">
        <v>9.79</v>
      </c>
      <c r="K65" s="114">
        <v>9.74</v>
      </c>
      <c r="L65" s="114">
        <v>9.84</v>
      </c>
      <c r="M65" s="114">
        <v>9.63</v>
      </c>
      <c r="N65" s="116">
        <v>9.68</v>
      </c>
      <c r="O65" s="116">
        <v>9.84</v>
      </c>
      <c r="P65" s="116">
        <v>9.74</v>
      </c>
      <c r="Q65" s="116">
        <v>9.79</v>
      </c>
      <c r="R65" s="116">
        <v>9.68</v>
      </c>
      <c r="S65" s="116">
        <v>9.47</v>
      </c>
      <c r="T65" s="116">
        <v>9.0</v>
      </c>
      <c r="U65" s="116">
        <v>9.26</v>
      </c>
      <c r="V65" s="70">
        <f t="shared" si="1"/>
        <v>9.365</v>
      </c>
      <c r="Z65" s="75"/>
    </row>
    <row r="66" ht="32.25" customHeight="1">
      <c r="B66" s="109" t="str">
        <f>'RELATÓRIO DOS CURSOS PRESENCIAI'!N15</f>
        <v>NOÇÕES BÁSICAS PARA ELABORAÇÃO DE ESTUDO TÉCNICO PRELIMINAR  - NOVEMBRO 2024 - 20h/a</v>
      </c>
      <c r="C66" s="114">
        <v>9.8</v>
      </c>
      <c r="D66" s="114">
        <v>9.75</v>
      </c>
      <c r="E66" s="114">
        <v>10.0</v>
      </c>
      <c r="F66" s="114">
        <v>9.95</v>
      </c>
      <c r="G66" s="114">
        <v>9.95</v>
      </c>
      <c r="H66" s="114">
        <v>9.9</v>
      </c>
      <c r="I66" s="114">
        <v>9.75</v>
      </c>
      <c r="J66" s="114">
        <v>9.9</v>
      </c>
      <c r="K66" s="114">
        <v>9.9</v>
      </c>
      <c r="L66" s="114">
        <v>9.95</v>
      </c>
      <c r="M66" s="114">
        <v>9.85</v>
      </c>
      <c r="N66" s="116">
        <v>10.0</v>
      </c>
      <c r="O66" s="116">
        <v>9.95</v>
      </c>
      <c r="P66" s="116">
        <v>10.0</v>
      </c>
      <c r="Q66" s="116">
        <v>9.95</v>
      </c>
      <c r="R66" s="116">
        <v>9.95</v>
      </c>
      <c r="S66" s="116">
        <v>9.65</v>
      </c>
      <c r="T66" s="116">
        <v>9.25</v>
      </c>
      <c r="U66" s="116">
        <v>9.75</v>
      </c>
      <c r="V66" s="70">
        <f t="shared" si="1"/>
        <v>9.85</v>
      </c>
      <c r="Z66" s="75"/>
    </row>
    <row r="67" ht="31.5" customHeight="1">
      <c r="B67" s="109" t="str">
        <f>'RELATÓRIO DOS CURSOS PRESENCIAI'!N16</f>
        <v>PLANO DE DESENVOLVIMENTO DE LIDERANÇA - MÓDULO 3 - NOVEMBRO 2024 - 04 h/a</v>
      </c>
      <c r="C67" s="114">
        <v>9.8</v>
      </c>
      <c r="D67" s="111">
        <v>9.3</v>
      </c>
      <c r="E67" s="114">
        <v>9.8</v>
      </c>
      <c r="F67" s="111">
        <v>9.7</v>
      </c>
      <c r="G67" s="111">
        <v>9.9</v>
      </c>
      <c r="H67" s="117">
        <v>9.9</v>
      </c>
      <c r="I67" s="114">
        <v>9.8</v>
      </c>
      <c r="J67" s="114">
        <v>9.8</v>
      </c>
      <c r="K67" s="114">
        <v>9.9</v>
      </c>
      <c r="L67" s="114">
        <v>9.95</v>
      </c>
      <c r="M67" s="118">
        <v>9.5</v>
      </c>
      <c r="N67" s="118">
        <v>9.64</v>
      </c>
      <c r="O67" s="111">
        <v>9.82</v>
      </c>
      <c r="P67" s="118">
        <v>9.86</v>
      </c>
      <c r="Q67" s="118">
        <v>9.82</v>
      </c>
      <c r="R67" s="116">
        <v>9.68</v>
      </c>
      <c r="S67" s="111">
        <v>9.64</v>
      </c>
      <c r="T67" s="111">
        <v>9.32</v>
      </c>
      <c r="U67" s="112">
        <v>9.59</v>
      </c>
      <c r="V67" s="70">
        <f t="shared" si="1"/>
        <v>9.645</v>
      </c>
      <c r="Z67" s="75"/>
    </row>
    <row r="68" ht="26.25" customHeight="1">
      <c r="B68" s="109" t="str">
        <f>'RELATÓRIO DOS CURSOS PRESENCIAI'!N17</f>
        <v>PLANO DE DESENVOLVIMENTO DE LIDERANÇA - MÓDULO 4 - NOVEMBRO 2024 - 04 h/a</v>
      </c>
      <c r="C68" s="114">
        <v>9.9</v>
      </c>
      <c r="D68" s="114">
        <v>9.65</v>
      </c>
      <c r="E68" s="114">
        <v>9.85</v>
      </c>
      <c r="F68" s="114">
        <v>9.9</v>
      </c>
      <c r="G68" s="114">
        <v>9.9</v>
      </c>
      <c r="H68" s="114">
        <v>10.0</v>
      </c>
      <c r="I68" s="114">
        <v>9.95</v>
      </c>
      <c r="J68" s="114">
        <v>10.0</v>
      </c>
      <c r="K68" s="114">
        <v>10.0</v>
      </c>
      <c r="L68" s="114">
        <v>10.0</v>
      </c>
      <c r="M68" s="114">
        <v>9.8</v>
      </c>
      <c r="N68" s="116">
        <v>9.75</v>
      </c>
      <c r="O68" s="116">
        <v>9.8</v>
      </c>
      <c r="P68" s="116">
        <v>9.9</v>
      </c>
      <c r="Q68" s="116">
        <v>9.75</v>
      </c>
      <c r="R68" s="116">
        <v>9.6</v>
      </c>
      <c r="S68" s="116">
        <v>9.75</v>
      </c>
      <c r="T68" s="116">
        <v>9.55</v>
      </c>
      <c r="U68" s="116">
        <v>9.6</v>
      </c>
      <c r="V68" s="70">
        <f t="shared" si="1"/>
        <v>9.75</v>
      </c>
      <c r="Z68" s="75"/>
    </row>
    <row r="69" ht="31.5" customHeight="1">
      <c r="B69" s="109" t="str">
        <f>'RELATÓRIO DOS CURSOS PRESENCIAI'!N18</f>
        <v>PROGRAMA DE PREPARAÇÃO PARA APOSENTADORIA - PPA - NOVEMBRO 2024 - 24 h/a </v>
      </c>
      <c r="C69" s="114">
        <f t="shared" ref="C69:O69" si="2">AVERAGE(C63:C68)</f>
        <v>9.812017544</v>
      </c>
      <c r="D69" s="114">
        <f t="shared" si="2"/>
        <v>9.376842105</v>
      </c>
      <c r="E69" s="114">
        <f t="shared" si="2"/>
        <v>9.862017544</v>
      </c>
      <c r="F69" s="114">
        <f t="shared" si="2"/>
        <v>9.801578947</v>
      </c>
      <c r="G69" s="114">
        <f t="shared" si="2"/>
        <v>9.809473684</v>
      </c>
      <c r="H69" s="114">
        <f t="shared" si="2"/>
        <v>9.93122807</v>
      </c>
      <c r="I69" s="114">
        <f t="shared" si="2"/>
        <v>9.847017544</v>
      </c>
      <c r="J69" s="114">
        <f t="shared" si="2"/>
        <v>9.90622807</v>
      </c>
      <c r="K69" s="114">
        <f t="shared" si="2"/>
        <v>9.914561404</v>
      </c>
      <c r="L69" s="114">
        <f t="shared" si="2"/>
        <v>9.927894737</v>
      </c>
      <c r="M69" s="114">
        <f t="shared" si="2"/>
        <v>9.741578947</v>
      </c>
      <c r="N69" s="114">
        <f t="shared" si="2"/>
        <v>9.804561404</v>
      </c>
      <c r="O69" s="114">
        <f t="shared" si="2"/>
        <v>9.892894737</v>
      </c>
      <c r="P69" s="111">
        <v>9.9</v>
      </c>
      <c r="Q69" s="111">
        <v>9.9</v>
      </c>
      <c r="R69" s="111">
        <v>9.9</v>
      </c>
      <c r="S69" s="111">
        <v>8.9</v>
      </c>
      <c r="T69" s="111">
        <v>9.8</v>
      </c>
      <c r="U69" s="111">
        <v>9.8</v>
      </c>
      <c r="V69" s="70">
        <f t="shared" si="1"/>
        <v>9.800789474</v>
      </c>
      <c r="Z69" s="75"/>
    </row>
    <row r="70" ht="28.5" customHeight="1">
      <c r="B70" s="119" t="str">
        <f>'RELATÓRIO DOS CURSOS PRESENCIAI'!N19</f>
        <v>PLANO DE DESENVOLVIMENTO DE LIDERANÇA - DEZEMBRO 2024 - 08 h/a</v>
      </c>
      <c r="C70" s="120">
        <v>9.866666667</v>
      </c>
      <c r="D70" s="120">
        <v>9.6</v>
      </c>
      <c r="E70" s="120">
        <v>9.866666667</v>
      </c>
      <c r="F70" s="120">
        <v>9.933333333</v>
      </c>
      <c r="G70" s="120">
        <v>9.533333333</v>
      </c>
      <c r="H70" s="120">
        <v>10.0</v>
      </c>
      <c r="I70" s="120">
        <v>10.0</v>
      </c>
      <c r="J70" s="120">
        <v>10.0</v>
      </c>
      <c r="K70" s="120">
        <v>10.0</v>
      </c>
      <c r="L70" s="120">
        <v>9.866666667</v>
      </c>
      <c r="M70" s="120">
        <v>9.733333333</v>
      </c>
      <c r="N70" s="120">
        <v>9.666666667</v>
      </c>
      <c r="O70" s="120">
        <v>9.8</v>
      </c>
      <c r="P70" s="120">
        <v>9.733333333</v>
      </c>
      <c r="Q70" s="120">
        <v>9.8</v>
      </c>
      <c r="R70" s="120">
        <v>9.733333333</v>
      </c>
      <c r="S70" s="120">
        <v>9.666666667</v>
      </c>
      <c r="T70" s="120">
        <v>9.733333333</v>
      </c>
      <c r="U70" s="120">
        <v>9.866666667</v>
      </c>
      <c r="V70" s="70">
        <f t="shared" si="1"/>
        <v>9.9</v>
      </c>
      <c r="Z70" s="75"/>
    </row>
    <row r="71" ht="27.0" customHeight="1">
      <c r="B71" s="119" t="str">
        <f>'RELATÓRIO DOS CURSOS PRESENCIAI'!N20</f>
        <v>REFORMA TRIBUTÁRIA E IBS - MÓDULO 2  - DEZEMBRO 2024 -  16 h/a</v>
      </c>
      <c r="C71" s="120">
        <v>9.8</v>
      </c>
      <c r="D71" s="120">
        <v>9.8</v>
      </c>
      <c r="E71" s="120">
        <v>9.8</v>
      </c>
      <c r="F71" s="120">
        <v>9.8</v>
      </c>
      <c r="G71" s="120">
        <v>9.8</v>
      </c>
      <c r="H71" s="120">
        <v>9.8</v>
      </c>
      <c r="I71" s="120">
        <v>9.8</v>
      </c>
      <c r="J71" s="120">
        <v>9.8</v>
      </c>
      <c r="K71" s="120">
        <v>9.8</v>
      </c>
      <c r="L71" s="120">
        <v>9.8</v>
      </c>
      <c r="M71" s="120">
        <v>9.8</v>
      </c>
      <c r="N71" s="121">
        <v>9.8</v>
      </c>
      <c r="O71" s="121">
        <v>9.8</v>
      </c>
      <c r="P71" s="121">
        <v>9.8</v>
      </c>
      <c r="Q71" s="121">
        <v>9.8</v>
      </c>
      <c r="R71" s="121">
        <v>9.8</v>
      </c>
      <c r="S71" s="121">
        <v>9.8</v>
      </c>
      <c r="T71" s="121">
        <v>9.8</v>
      </c>
      <c r="U71" s="121">
        <v>9.8</v>
      </c>
      <c r="V71" s="70">
        <f t="shared" si="1"/>
        <v>9.8</v>
      </c>
      <c r="Z71" s="75"/>
    </row>
    <row r="72" ht="15.75" customHeight="1">
      <c r="B72" s="122" t="s">
        <v>79</v>
      </c>
      <c r="C72" s="123">
        <f>AVERAGE(C29:G71)</f>
        <v>9.609339218</v>
      </c>
      <c r="D72" s="123">
        <f t="shared" ref="D72:M72" si="3">AVERAGE(D29:D43)</f>
        <v>9.125333333</v>
      </c>
      <c r="E72" s="123">
        <f t="shared" si="3"/>
        <v>9.687333333</v>
      </c>
      <c r="F72" s="123">
        <f t="shared" si="3"/>
        <v>9.645333333</v>
      </c>
      <c r="G72" s="123">
        <f t="shared" si="3"/>
        <v>9.592</v>
      </c>
      <c r="H72" s="123">
        <f t="shared" si="3"/>
        <v>9.793333333</v>
      </c>
      <c r="I72" s="123">
        <f t="shared" si="3"/>
        <v>9.813333333</v>
      </c>
      <c r="J72" s="123">
        <f t="shared" si="3"/>
        <v>9.826666667</v>
      </c>
      <c r="K72" s="123">
        <f t="shared" si="3"/>
        <v>9.853333333</v>
      </c>
      <c r="L72" s="123">
        <f t="shared" si="3"/>
        <v>9.853333333</v>
      </c>
      <c r="M72" s="123">
        <f t="shared" si="3"/>
        <v>9.836</v>
      </c>
      <c r="N72" s="124">
        <f>AVERAGEA(N29:N43)</f>
        <v>9.772666667</v>
      </c>
      <c r="O72" s="125">
        <f t="shared" ref="O72:U72" si="4">AVERAGE(O29:O43)</f>
        <v>9.821333333</v>
      </c>
      <c r="P72" s="126">
        <f t="shared" si="4"/>
        <v>9.88</v>
      </c>
      <c r="Q72" s="124">
        <f t="shared" si="4"/>
        <v>9.855333333</v>
      </c>
      <c r="R72" s="124">
        <f t="shared" si="4"/>
        <v>9.796</v>
      </c>
      <c r="S72" s="124">
        <f t="shared" si="4"/>
        <v>9.425333333</v>
      </c>
      <c r="T72" s="127">
        <f t="shared" si="4"/>
        <v>9.521333333</v>
      </c>
      <c r="U72" s="128">
        <f t="shared" si="4"/>
        <v>9.472666667</v>
      </c>
      <c r="V72" s="129">
        <f>AVERAGEA(V29,V71)</f>
        <v>9.7925</v>
      </c>
      <c r="Z72" s="56"/>
    </row>
    <row r="73" ht="15.75" customHeight="1">
      <c r="B73" s="122" t="s">
        <v>80</v>
      </c>
      <c r="C73" s="130">
        <f>AVERAGEA(C72,G72)</f>
        <v>9.600669609</v>
      </c>
      <c r="D73" s="8"/>
      <c r="E73" s="8"/>
      <c r="F73" s="8"/>
      <c r="G73" s="9"/>
      <c r="H73" s="130">
        <f>AVERAGEA(H72,M72)</f>
        <v>9.814666667</v>
      </c>
      <c r="I73" s="8"/>
      <c r="J73" s="8"/>
      <c r="K73" s="8"/>
      <c r="L73" s="8"/>
      <c r="M73" s="9"/>
      <c r="N73" s="130">
        <f>AVERAGEA(N72,R72)</f>
        <v>9.784333333</v>
      </c>
      <c r="O73" s="8"/>
      <c r="P73" s="8"/>
      <c r="Q73" s="8"/>
      <c r="R73" s="8"/>
      <c r="S73" s="130">
        <f>AVERAGEA(S72,U72)</f>
        <v>9.449</v>
      </c>
      <c r="T73" s="8"/>
      <c r="U73" s="9"/>
      <c r="V73" s="63"/>
      <c r="W73" s="131"/>
      <c r="X73" s="131"/>
      <c r="Y73" s="131"/>
      <c r="Z73" s="56"/>
    </row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</sheetData>
  <mergeCells count="50">
    <mergeCell ref="I16:L16"/>
    <mergeCell ref="I17:L17"/>
    <mergeCell ref="I18:L18"/>
    <mergeCell ref="I19:L19"/>
    <mergeCell ref="I20:L20"/>
    <mergeCell ref="H27:M27"/>
    <mergeCell ref="D17:G17"/>
    <mergeCell ref="D18:G18"/>
    <mergeCell ref="D19:G19"/>
    <mergeCell ref="D20:G20"/>
    <mergeCell ref="D21:G21"/>
    <mergeCell ref="D22:G22"/>
    <mergeCell ref="D23:G23"/>
    <mergeCell ref="A2:P2"/>
    <mergeCell ref="A3:P3"/>
    <mergeCell ref="A4:Q4"/>
    <mergeCell ref="A6:Q6"/>
    <mergeCell ref="B9:Q9"/>
    <mergeCell ref="I10:L10"/>
    <mergeCell ref="N10:Q10"/>
    <mergeCell ref="I12:L12"/>
    <mergeCell ref="I13:L13"/>
    <mergeCell ref="D10:G10"/>
    <mergeCell ref="D11:G11"/>
    <mergeCell ref="I11:L11"/>
    <mergeCell ref="N11:Q11"/>
    <mergeCell ref="D12:G12"/>
    <mergeCell ref="N12:Q13"/>
    <mergeCell ref="D13:G13"/>
    <mergeCell ref="D14:G14"/>
    <mergeCell ref="I14:L14"/>
    <mergeCell ref="N14:Q14"/>
    <mergeCell ref="D15:G15"/>
    <mergeCell ref="I15:L15"/>
    <mergeCell ref="D16:G16"/>
    <mergeCell ref="N17:Q17"/>
    <mergeCell ref="V27:V28"/>
    <mergeCell ref="V72:V73"/>
    <mergeCell ref="N15:Q15"/>
    <mergeCell ref="N16:Q16"/>
    <mergeCell ref="N18:Q18"/>
    <mergeCell ref="N19:Q19"/>
    <mergeCell ref="N20:Q20"/>
    <mergeCell ref="N27:R27"/>
    <mergeCell ref="S27:U27"/>
    <mergeCell ref="C27:G27"/>
    <mergeCell ref="C73:G73"/>
    <mergeCell ref="H73:M73"/>
    <mergeCell ref="N73:R73"/>
    <mergeCell ref="S73:U7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A5AF"/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50.86"/>
    <col customWidth="1" min="3" max="18" width="18.71"/>
    <col customWidth="1" min="19" max="19" width="16.14"/>
    <col customWidth="1" min="20" max="22" width="8.0"/>
    <col customWidth="1" min="23" max="23" width="35.14"/>
    <col customWidth="1" min="24" max="24" width="25.86"/>
    <col customWidth="1" min="25" max="25" width="26.0"/>
    <col customWidth="1" min="26" max="26" width="8.0"/>
  </cols>
  <sheetData>
    <row r="1" ht="9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>
      <c r="A2" s="132" t="s">
        <v>81</v>
      </c>
    </row>
    <row r="3">
      <c r="A3" s="132" t="s">
        <v>82</v>
      </c>
    </row>
    <row r="4">
      <c r="A4" s="1" t="s">
        <v>2</v>
      </c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ht="21.0" customHeight="1">
      <c r="A6" s="6" t="s">
        <v>83</v>
      </c>
    </row>
    <row r="7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>
      <c r="B9" s="7" t="s">
        <v>84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0">
      <c r="B10" s="133" t="s">
        <v>6</v>
      </c>
      <c r="C10" s="12"/>
      <c r="D10" s="134" t="s">
        <v>7</v>
      </c>
      <c r="E10" s="28"/>
      <c r="F10" s="28"/>
      <c r="G10" s="29"/>
      <c r="H10" s="14"/>
      <c r="I10" s="135" t="s">
        <v>8</v>
      </c>
      <c r="J10" s="28"/>
      <c r="K10" s="28"/>
      <c r="L10" s="29"/>
      <c r="M10" s="12"/>
      <c r="N10" s="135" t="s">
        <v>9</v>
      </c>
      <c r="O10" s="28"/>
      <c r="P10" s="28"/>
      <c r="Q10" s="29"/>
    </row>
    <row r="11" ht="22.5" customHeight="1">
      <c r="A11" s="65"/>
      <c r="B11" s="17" t="s">
        <v>85</v>
      </c>
      <c r="C11" s="65"/>
      <c r="D11" s="19" t="s">
        <v>86</v>
      </c>
      <c r="E11" s="8"/>
      <c r="F11" s="8"/>
      <c r="G11" s="9"/>
      <c r="H11" s="18"/>
      <c r="I11" s="19" t="s">
        <v>87</v>
      </c>
      <c r="J11" s="8"/>
      <c r="K11" s="8"/>
      <c r="L11" s="9"/>
      <c r="M11" s="18"/>
      <c r="N11" s="136" t="s">
        <v>88</v>
      </c>
      <c r="O11" s="8"/>
      <c r="P11" s="8"/>
      <c r="Q11" s="9"/>
      <c r="R11" s="65"/>
      <c r="S11" s="65"/>
      <c r="T11" s="65"/>
      <c r="U11" s="65"/>
      <c r="V11" s="65"/>
      <c r="W11" s="65"/>
      <c r="X11" s="65"/>
      <c r="Y11" s="65"/>
      <c r="Z11" s="65"/>
    </row>
    <row r="12">
      <c r="A12" s="65"/>
      <c r="B12" s="17" t="s">
        <v>89</v>
      </c>
      <c r="C12" s="65"/>
      <c r="D12" s="19" t="s">
        <v>90</v>
      </c>
      <c r="E12" s="8"/>
      <c r="F12" s="8"/>
      <c r="G12" s="9"/>
      <c r="H12" s="18"/>
      <c r="I12" s="19" t="s">
        <v>91</v>
      </c>
      <c r="J12" s="8"/>
      <c r="K12" s="8"/>
      <c r="L12" s="9"/>
      <c r="M12" s="18"/>
      <c r="N12" s="23" t="s">
        <v>92</v>
      </c>
      <c r="O12" s="24"/>
      <c r="P12" s="24"/>
      <c r="Q12" s="25"/>
      <c r="R12" s="65"/>
      <c r="S12" s="65"/>
      <c r="T12" s="65"/>
      <c r="U12" s="65"/>
      <c r="V12" s="65"/>
      <c r="W12" s="65"/>
      <c r="X12" s="65"/>
      <c r="Y12" s="65"/>
      <c r="Z12" s="65"/>
    </row>
    <row r="13">
      <c r="A13" s="65"/>
      <c r="B13" s="17" t="s">
        <v>93</v>
      </c>
      <c r="C13" s="65"/>
      <c r="D13" s="19" t="s">
        <v>94</v>
      </c>
      <c r="E13" s="8"/>
      <c r="F13" s="8"/>
      <c r="G13" s="9"/>
      <c r="H13" s="18"/>
      <c r="I13" s="19" t="s">
        <v>95</v>
      </c>
      <c r="J13" s="8"/>
      <c r="K13" s="8"/>
      <c r="L13" s="9"/>
      <c r="M13" s="18"/>
      <c r="N13" s="19" t="s">
        <v>96</v>
      </c>
      <c r="O13" s="8"/>
      <c r="P13" s="8"/>
      <c r="Q13" s="9"/>
      <c r="R13" s="65"/>
      <c r="S13" s="65"/>
      <c r="T13" s="65"/>
      <c r="U13" s="65"/>
      <c r="V13" s="65"/>
      <c r="W13" s="65"/>
      <c r="X13" s="65"/>
      <c r="Y13" s="65"/>
      <c r="Z13" s="65"/>
    </row>
    <row r="14">
      <c r="A14" s="65"/>
      <c r="B14" s="17" t="s">
        <v>97</v>
      </c>
      <c r="C14" s="65"/>
      <c r="D14" s="19" t="s">
        <v>98</v>
      </c>
      <c r="E14" s="8"/>
      <c r="F14" s="8"/>
      <c r="G14" s="9"/>
      <c r="H14" s="18"/>
      <c r="I14" s="19" t="s">
        <v>99</v>
      </c>
      <c r="J14" s="8"/>
      <c r="K14" s="8"/>
      <c r="L14" s="9"/>
      <c r="M14" s="18"/>
      <c r="N14" s="19" t="s">
        <v>100</v>
      </c>
      <c r="O14" s="8"/>
      <c r="P14" s="8"/>
      <c r="Q14" s="9"/>
      <c r="R14" s="65"/>
      <c r="S14" s="65"/>
      <c r="T14" s="65"/>
      <c r="U14" s="65"/>
      <c r="V14" s="65"/>
      <c r="W14" s="65"/>
      <c r="X14" s="65"/>
      <c r="Y14" s="65"/>
      <c r="Z14" s="65"/>
    </row>
    <row r="15">
      <c r="A15" s="65"/>
      <c r="B15" s="17" t="s">
        <v>101</v>
      </c>
      <c r="C15" s="65"/>
      <c r="D15" s="19" t="s">
        <v>102</v>
      </c>
      <c r="E15" s="8"/>
      <c r="F15" s="8"/>
      <c r="G15" s="9"/>
      <c r="H15" s="18"/>
      <c r="I15" s="136" t="s">
        <v>103</v>
      </c>
      <c r="J15" s="8"/>
      <c r="K15" s="8"/>
      <c r="L15" s="9"/>
      <c r="M15" s="18"/>
      <c r="N15" s="136" t="s">
        <v>104</v>
      </c>
      <c r="O15" s="8"/>
      <c r="P15" s="8"/>
      <c r="Q15" s="9"/>
      <c r="R15" s="65"/>
      <c r="S15" s="65"/>
      <c r="T15" s="65"/>
      <c r="U15" s="65"/>
      <c r="V15" s="65"/>
      <c r="W15" s="65"/>
      <c r="X15" s="65"/>
      <c r="Y15" s="65"/>
      <c r="Z15" s="65"/>
    </row>
    <row r="16">
      <c r="A16" s="65"/>
      <c r="B16" s="17" t="s">
        <v>105</v>
      </c>
      <c r="C16" s="65"/>
      <c r="D16" s="19" t="s">
        <v>106</v>
      </c>
      <c r="E16" s="8"/>
      <c r="F16" s="8"/>
      <c r="G16" s="9"/>
      <c r="H16" s="18"/>
      <c r="I16" s="19" t="s">
        <v>107</v>
      </c>
      <c r="J16" s="8"/>
      <c r="K16" s="8"/>
      <c r="L16" s="9"/>
      <c r="M16" s="18"/>
      <c r="N16" s="137" t="s">
        <v>108</v>
      </c>
      <c r="O16" s="8"/>
      <c r="P16" s="8"/>
      <c r="Q16" s="9"/>
      <c r="R16" s="65"/>
      <c r="S16" s="65"/>
      <c r="T16" s="65"/>
      <c r="U16" s="65"/>
      <c r="V16" s="65"/>
      <c r="W16" s="65"/>
      <c r="X16" s="65"/>
      <c r="Y16" s="65"/>
      <c r="Z16" s="65"/>
    </row>
    <row r="17">
      <c r="A17" s="65"/>
      <c r="B17" s="17" t="s">
        <v>109</v>
      </c>
      <c r="C17" s="65"/>
      <c r="D17" s="19" t="s">
        <v>110</v>
      </c>
      <c r="E17" s="8"/>
      <c r="F17" s="8"/>
      <c r="G17" s="9"/>
      <c r="H17" s="18"/>
      <c r="I17" s="19" t="s">
        <v>111</v>
      </c>
      <c r="J17" s="8"/>
      <c r="K17" s="8"/>
      <c r="L17" s="9"/>
      <c r="M17" s="18"/>
      <c r="N17" s="136" t="s">
        <v>112</v>
      </c>
      <c r="O17" s="8"/>
      <c r="P17" s="8"/>
      <c r="Q17" s="9"/>
      <c r="R17" s="65"/>
      <c r="S17" s="65"/>
      <c r="T17" s="65"/>
      <c r="U17" s="65"/>
      <c r="V17" s="65"/>
      <c r="W17" s="65"/>
      <c r="X17" s="65"/>
      <c r="Y17" s="65"/>
      <c r="Z17" s="65"/>
    </row>
    <row r="18" ht="36.75" customHeight="1">
      <c r="A18" s="65"/>
      <c r="B18" s="17" t="s">
        <v>113</v>
      </c>
      <c r="C18" s="65"/>
      <c r="D18" s="19" t="s">
        <v>114</v>
      </c>
      <c r="E18" s="8"/>
      <c r="F18" s="8"/>
      <c r="G18" s="9"/>
      <c r="H18" s="18"/>
      <c r="I18" s="136" t="s">
        <v>115</v>
      </c>
      <c r="J18" s="8"/>
      <c r="K18" s="8"/>
      <c r="L18" s="9"/>
      <c r="M18" s="30"/>
      <c r="N18" s="19" t="s">
        <v>116</v>
      </c>
      <c r="O18" s="8"/>
      <c r="P18" s="8"/>
      <c r="Q18" s="9"/>
      <c r="R18" s="65"/>
      <c r="S18" s="65"/>
      <c r="T18" s="65"/>
      <c r="U18" s="65"/>
      <c r="V18" s="65"/>
      <c r="W18" s="65"/>
      <c r="X18" s="65"/>
      <c r="Y18" s="65"/>
      <c r="Z18" s="65"/>
    </row>
    <row r="19" ht="33.0" customHeight="1">
      <c r="A19" s="65"/>
      <c r="B19" s="17" t="s">
        <v>117</v>
      </c>
      <c r="C19" s="65"/>
      <c r="D19" s="19" t="s">
        <v>118</v>
      </c>
      <c r="E19" s="8"/>
      <c r="F19" s="8"/>
      <c r="G19" s="9"/>
      <c r="H19" s="18"/>
      <c r="I19" s="19" t="s">
        <v>119</v>
      </c>
      <c r="J19" s="8"/>
      <c r="K19" s="8"/>
      <c r="L19" s="9"/>
      <c r="M19" s="30"/>
      <c r="N19" s="19" t="s">
        <v>120</v>
      </c>
      <c r="O19" s="8"/>
      <c r="P19" s="8"/>
      <c r="Q19" s="9"/>
      <c r="R19" s="65"/>
      <c r="S19" s="65"/>
      <c r="T19" s="65"/>
      <c r="U19" s="65"/>
      <c r="V19" s="65"/>
      <c r="W19" s="65"/>
      <c r="X19" s="65"/>
      <c r="Y19" s="65"/>
      <c r="Z19" s="65"/>
    </row>
    <row r="20" ht="30.0" customHeight="1">
      <c r="A20" s="65"/>
      <c r="B20" s="21" t="s">
        <v>121</v>
      </c>
      <c r="C20" s="65"/>
      <c r="D20" s="19" t="s">
        <v>122</v>
      </c>
      <c r="E20" s="8"/>
      <c r="F20" s="8"/>
      <c r="G20" s="9"/>
      <c r="H20" s="33"/>
      <c r="I20" s="19" t="s">
        <v>123</v>
      </c>
      <c r="J20" s="8"/>
      <c r="K20" s="8"/>
      <c r="L20" s="9"/>
      <c r="M20" s="34"/>
      <c r="N20" s="32" t="s">
        <v>124</v>
      </c>
      <c r="O20" s="8"/>
      <c r="P20" s="8"/>
      <c r="Q20" s="9"/>
      <c r="R20" s="65"/>
      <c r="S20" s="65"/>
      <c r="T20" s="65"/>
      <c r="U20" s="65"/>
      <c r="V20" s="65"/>
      <c r="W20" s="65"/>
      <c r="X20" s="65"/>
      <c r="Y20" s="65"/>
      <c r="Z20" s="65"/>
    </row>
    <row r="21" ht="28.5" customHeight="1">
      <c r="A21" s="65"/>
      <c r="B21" s="21" t="s">
        <v>125</v>
      </c>
      <c r="C21" s="65"/>
      <c r="D21" s="19" t="s">
        <v>126</v>
      </c>
      <c r="E21" s="8"/>
      <c r="F21" s="8"/>
      <c r="G21" s="9"/>
      <c r="H21" s="18"/>
      <c r="I21" s="19" t="s">
        <v>127</v>
      </c>
      <c r="J21" s="8"/>
      <c r="K21" s="8"/>
      <c r="L21" s="9"/>
      <c r="M21" s="37"/>
      <c r="N21" s="138" t="s">
        <v>128</v>
      </c>
      <c r="O21" s="24"/>
      <c r="P21" s="24"/>
      <c r="Q21" s="25"/>
      <c r="R21" s="65"/>
      <c r="S21" s="65"/>
      <c r="T21" s="65"/>
      <c r="U21" s="65"/>
      <c r="V21" s="65"/>
      <c r="W21" s="65"/>
      <c r="X21" s="65"/>
      <c r="Y21" s="65"/>
      <c r="Z21" s="65"/>
    </row>
    <row r="22" ht="22.5" customHeight="1">
      <c r="A22" s="65"/>
      <c r="B22" s="21" t="s">
        <v>129</v>
      </c>
      <c r="C22" s="65"/>
      <c r="D22" s="19" t="s">
        <v>130</v>
      </c>
      <c r="E22" s="8"/>
      <c r="F22" s="8"/>
      <c r="G22" s="9"/>
      <c r="H22" s="40"/>
      <c r="I22" s="19" t="s">
        <v>131</v>
      </c>
      <c r="J22" s="8"/>
      <c r="K22" s="8"/>
      <c r="L22" s="9"/>
      <c r="M22" s="37"/>
      <c r="N22" s="139"/>
      <c r="O22" s="139"/>
      <c r="P22" s="139"/>
      <c r="Q22" s="140"/>
      <c r="R22" s="65"/>
      <c r="S22" s="65"/>
      <c r="T22" s="65"/>
      <c r="U22" s="65"/>
      <c r="V22" s="65"/>
      <c r="W22" s="65"/>
      <c r="X22" s="65"/>
      <c r="Y22" s="65"/>
      <c r="Z22" s="65"/>
    </row>
    <row r="23" ht="22.5" customHeight="1">
      <c r="A23" s="65"/>
      <c r="B23" s="21" t="s">
        <v>132</v>
      </c>
      <c r="C23" s="65"/>
      <c r="D23" s="19" t="s">
        <v>133</v>
      </c>
      <c r="E23" s="8"/>
      <c r="F23" s="8"/>
      <c r="G23" s="9"/>
      <c r="H23" s="141"/>
      <c r="I23" s="136" t="s">
        <v>134</v>
      </c>
      <c r="J23" s="8"/>
      <c r="K23" s="8"/>
      <c r="L23" s="9"/>
      <c r="M23" s="37"/>
      <c r="N23" s="36"/>
      <c r="O23" s="36"/>
      <c r="P23" s="36"/>
      <c r="Q23" s="38"/>
      <c r="R23" s="65"/>
      <c r="S23" s="65"/>
      <c r="T23" s="65"/>
      <c r="U23" s="65"/>
      <c r="V23" s="65"/>
      <c r="W23" s="65"/>
      <c r="X23" s="65"/>
      <c r="Y23" s="65"/>
      <c r="Z23" s="65"/>
    </row>
    <row r="24" ht="22.5" customHeight="1">
      <c r="A24" s="65"/>
      <c r="B24" s="21" t="s">
        <v>135</v>
      </c>
      <c r="C24" s="65"/>
      <c r="D24" s="136" t="s">
        <v>136</v>
      </c>
      <c r="E24" s="8"/>
      <c r="F24" s="8"/>
      <c r="G24" s="9"/>
      <c r="H24" s="65"/>
      <c r="I24" s="142" t="s">
        <v>137</v>
      </c>
      <c r="J24" s="8"/>
      <c r="K24" s="8"/>
      <c r="L24" s="9"/>
      <c r="M24" s="143"/>
      <c r="N24" s="144"/>
      <c r="O24" s="144"/>
      <c r="P24" s="144"/>
      <c r="Q24" s="145"/>
      <c r="R24" s="65"/>
      <c r="S24" s="65"/>
      <c r="T24" s="65"/>
      <c r="U24" s="65"/>
      <c r="V24" s="65"/>
      <c r="W24" s="65"/>
      <c r="X24" s="65"/>
      <c r="Y24" s="65"/>
      <c r="Z24" s="65"/>
    </row>
    <row r="25" ht="22.5" customHeight="1">
      <c r="B25" s="21" t="s">
        <v>138</v>
      </c>
      <c r="D25" s="136" t="s">
        <v>139</v>
      </c>
      <c r="E25" s="8"/>
      <c r="F25" s="8"/>
      <c r="G25" s="9"/>
      <c r="I25" s="136" t="s">
        <v>140</v>
      </c>
      <c r="J25" s="8"/>
      <c r="K25" s="8"/>
      <c r="L25" s="9"/>
      <c r="M25" s="4"/>
      <c r="N25" s="4"/>
      <c r="O25" s="4"/>
      <c r="P25" s="4"/>
      <c r="Q25" s="146"/>
    </row>
    <row r="26" ht="22.5" customHeight="1">
      <c r="B26" s="47"/>
      <c r="D26" s="136" t="s">
        <v>141</v>
      </c>
      <c r="E26" s="8"/>
      <c r="F26" s="8"/>
      <c r="G26" s="9"/>
      <c r="I26" s="136" t="s">
        <v>142</v>
      </c>
      <c r="J26" s="8"/>
      <c r="K26" s="8"/>
      <c r="L26" s="9"/>
      <c r="M26" s="4"/>
      <c r="N26" s="4"/>
      <c r="O26" s="4"/>
      <c r="P26" s="4"/>
      <c r="Q26" s="146"/>
    </row>
    <row r="27" ht="22.5" customHeight="1">
      <c r="B27" s="47"/>
      <c r="D27" s="136" t="s">
        <v>143</v>
      </c>
      <c r="E27" s="8"/>
      <c r="F27" s="8"/>
      <c r="G27" s="9"/>
      <c r="I27" s="136" t="s">
        <v>144</v>
      </c>
      <c r="J27" s="8"/>
      <c r="K27" s="8"/>
      <c r="L27" s="9"/>
      <c r="M27" s="4"/>
      <c r="N27" s="4"/>
      <c r="O27" s="4"/>
      <c r="P27" s="4"/>
      <c r="Q27" s="146"/>
    </row>
    <row r="28" ht="22.5" customHeight="1">
      <c r="B28" s="47"/>
      <c r="D28" s="136" t="s">
        <v>145</v>
      </c>
      <c r="E28" s="8"/>
      <c r="F28" s="8"/>
      <c r="G28" s="9"/>
      <c r="I28" s="19" t="s">
        <v>146</v>
      </c>
      <c r="J28" s="8"/>
      <c r="K28" s="8"/>
      <c r="L28" s="9"/>
      <c r="M28" s="4"/>
      <c r="N28" s="4"/>
      <c r="O28" s="4"/>
      <c r="P28" s="4"/>
      <c r="Q28" s="146"/>
    </row>
    <row r="29" ht="22.5" customHeight="1">
      <c r="B29" s="47"/>
      <c r="D29" s="136" t="s">
        <v>147</v>
      </c>
      <c r="E29" s="8"/>
      <c r="F29" s="8"/>
      <c r="G29" s="9"/>
      <c r="I29" s="136" t="s">
        <v>148</v>
      </c>
      <c r="J29" s="8"/>
      <c r="K29" s="8"/>
      <c r="L29" s="9"/>
      <c r="M29" s="4"/>
      <c r="N29" s="4"/>
      <c r="O29" s="4"/>
      <c r="P29" s="4"/>
      <c r="Q29" s="146"/>
    </row>
    <row r="30" ht="33.75" customHeight="1">
      <c r="B30" s="47"/>
      <c r="D30" s="147" t="s">
        <v>149</v>
      </c>
      <c r="E30" s="8"/>
      <c r="F30" s="8"/>
      <c r="G30" s="9"/>
      <c r="I30" s="136" t="s">
        <v>150</v>
      </c>
      <c r="J30" s="8"/>
      <c r="K30" s="8"/>
      <c r="L30" s="9"/>
      <c r="M30" s="4"/>
      <c r="N30" s="4"/>
      <c r="O30" s="4"/>
      <c r="P30" s="4"/>
      <c r="Q30" s="146"/>
    </row>
    <row r="31" ht="30.0" customHeight="1">
      <c r="B31" s="47"/>
      <c r="D31" s="147" t="s">
        <v>151</v>
      </c>
      <c r="E31" s="8"/>
      <c r="F31" s="8"/>
      <c r="G31" s="9"/>
      <c r="I31" s="136" t="s">
        <v>152</v>
      </c>
      <c r="J31" s="8"/>
      <c r="K31" s="8"/>
      <c r="L31" s="9"/>
      <c r="M31" s="4"/>
      <c r="N31" s="4"/>
      <c r="O31" s="4"/>
      <c r="P31" s="4"/>
      <c r="Q31" s="146"/>
    </row>
    <row r="32" ht="22.5" customHeight="1">
      <c r="B32" s="47"/>
      <c r="D32" s="147" t="s">
        <v>153</v>
      </c>
      <c r="E32" s="8"/>
      <c r="F32" s="8"/>
      <c r="G32" s="9"/>
      <c r="I32" s="136" t="s">
        <v>154</v>
      </c>
      <c r="J32" s="8"/>
      <c r="K32" s="8"/>
      <c r="L32" s="9"/>
      <c r="M32" s="4"/>
      <c r="N32" s="4"/>
      <c r="O32" s="4"/>
      <c r="P32" s="4"/>
      <c r="Q32" s="146"/>
    </row>
    <row r="33" ht="22.5" customHeight="1">
      <c r="B33" s="47"/>
      <c r="D33" s="147" t="s">
        <v>155</v>
      </c>
      <c r="E33" s="8"/>
      <c r="F33" s="8"/>
      <c r="G33" s="9"/>
      <c r="I33" s="136" t="s">
        <v>156</v>
      </c>
      <c r="J33" s="8"/>
      <c r="K33" s="8"/>
      <c r="L33" s="9"/>
      <c r="M33" s="4"/>
      <c r="N33" s="4"/>
      <c r="O33" s="4"/>
      <c r="P33" s="4"/>
      <c r="Q33" s="146"/>
    </row>
    <row r="34" ht="22.5" customHeight="1">
      <c r="B34" s="47"/>
      <c r="D34" s="136" t="s">
        <v>157</v>
      </c>
      <c r="E34" s="8"/>
      <c r="F34" s="8"/>
      <c r="G34" s="9"/>
      <c r="I34" s="136" t="s">
        <v>158</v>
      </c>
      <c r="J34" s="8"/>
      <c r="K34" s="8"/>
      <c r="L34" s="9"/>
      <c r="M34" s="4"/>
      <c r="N34" s="4"/>
      <c r="O34" s="4"/>
      <c r="P34" s="4"/>
      <c r="Q34" s="146"/>
    </row>
    <row r="35" ht="22.5" customHeight="1">
      <c r="B35" s="47"/>
      <c r="D35" s="136" t="s">
        <v>159</v>
      </c>
      <c r="E35" s="8"/>
      <c r="F35" s="8"/>
      <c r="G35" s="9"/>
      <c r="I35" s="136" t="s">
        <v>160</v>
      </c>
      <c r="J35" s="8"/>
      <c r="K35" s="8"/>
      <c r="L35" s="9"/>
      <c r="M35" s="4"/>
      <c r="N35" s="4"/>
      <c r="O35" s="4"/>
      <c r="P35" s="4"/>
      <c r="Q35" s="146"/>
    </row>
    <row r="36" ht="27.0" customHeight="1">
      <c r="B36" s="5"/>
      <c r="Q36" s="146"/>
    </row>
    <row r="37">
      <c r="B37" s="148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149"/>
    </row>
    <row r="38">
      <c r="B38" s="5"/>
    </row>
    <row r="39">
      <c r="B39" s="5"/>
    </row>
    <row r="40">
      <c r="B40" s="5"/>
    </row>
    <row r="41" ht="15.75" customHeight="1">
      <c r="B41" s="150" t="s">
        <v>54</v>
      </c>
      <c r="C41" s="151" t="s">
        <v>56</v>
      </c>
      <c r="D41" s="8"/>
      <c r="E41" s="8"/>
      <c r="F41" s="8"/>
      <c r="G41" s="9"/>
      <c r="H41" s="152" t="s">
        <v>57</v>
      </c>
      <c r="I41" s="8"/>
      <c r="J41" s="8"/>
      <c r="K41" s="9"/>
      <c r="L41" s="153" t="s">
        <v>55</v>
      </c>
      <c r="M41" s="8"/>
      <c r="N41" s="8"/>
      <c r="O41" s="8"/>
      <c r="P41" s="9"/>
      <c r="Q41" s="154" t="s">
        <v>58</v>
      </c>
      <c r="R41" s="9"/>
      <c r="S41" s="55" t="s">
        <v>59</v>
      </c>
      <c r="W41" s="56"/>
      <c r="X41" s="56"/>
      <c r="Y41" s="56"/>
    </row>
    <row r="42" ht="45.75" customHeight="1">
      <c r="B42" s="155" t="s">
        <v>60</v>
      </c>
      <c r="C42" s="156" t="s">
        <v>161</v>
      </c>
      <c r="D42" s="156" t="s">
        <v>162</v>
      </c>
      <c r="E42" s="156" t="s">
        <v>163</v>
      </c>
      <c r="F42" s="156" t="s">
        <v>164</v>
      </c>
      <c r="G42" s="156" t="s">
        <v>165</v>
      </c>
      <c r="H42" s="157" t="s">
        <v>166</v>
      </c>
      <c r="I42" s="157" t="s">
        <v>167</v>
      </c>
      <c r="J42" s="157" t="s">
        <v>168</v>
      </c>
      <c r="K42" s="157" t="s">
        <v>169</v>
      </c>
      <c r="L42" s="158" t="s">
        <v>170</v>
      </c>
      <c r="M42" s="158" t="s">
        <v>171</v>
      </c>
      <c r="N42" s="158" t="s">
        <v>172</v>
      </c>
      <c r="O42" s="158" t="s">
        <v>173</v>
      </c>
      <c r="P42" s="158" t="s">
        <v>174</v>
      </c>
      <c r="Q42" s="159" t="s">
        <v>175</v>
      </c>
      <c r="R42" s="159" t="s">
        <v>176</v>
      </c>
      <c r="S42" s="63"/>
      <c r="W42" s="64"/>
      <c r="X42" s="64"/>
      <c r="Y42" s="64"/>
    </row>
    <row r="43" ht="22.5" customHeight="1">
      <c r="A43" s="65"/>
      <c r="B43" s="160" t="str">
        <f>'RELATÓRIO DOS CURSOS EADAO VIVO'!B11</f>
        <v>SEI NO DIA A DIA - FEVEREIRO - 2024 - 20 h/a</v>
      </c>
      <c r="C43" s="161">
        <v>9.61</v>
      </c>
      <c r="D43" s="161">
        <v>9.96</v>
      </c>
      <c r="E43" s="161">
        <v>9.7</v>
      </c>
      <c r="F43" s="162">
        <v>9.78</v>
      </c>
      <c r="G43" s="162">
        <v>9.7</v>
      </c>
      <c r="H43" s="162">
        <v>9.61</v>
      </c>
      <c r="I43" s="162">
        <v>9.7</v>
      </c>
      <c r="J43" s="162">
        <v>9.74</v>
      </c>
      <c r="K43" s="162">
        <v>9.91</v>
      </c>
      <c r="L43" s="161">
        <v>9.09</v>
      </c>
      <c r="M43" s="161">
        <v>9.7</v>
      </c>
      <c r="N43" s="161">
        <v>9.7</v>
      </c>
      <c r="O43" s="161">
        <v>9.52</v>
      </c>
      <c r="P43" s="161">
        <v>9.65</v>
      </c>
      <c r="Q43" s="161">
        <v>9.87</v>
      </c>
      <c r="R43" s="161">
        <v>9.91</v>
      </c>
      <c r="S43" s="70">
        <f t="shared" ref="S43:S57" si="1">AVERAGEA(C43,R43)</f>
        <v>9.76</v>
      </c>
      <c r="W43" s="71"/>
      <c r="X43" s="71"/>
      <c r="Y43" s="71"/>
      <c r="Z43" s="65"/>
    </row>
    <row r="44" ht="29.25" customHeight="1">
      <c r="B44" s="160" t="str">
        <f>'RELATÓRIO DOS CURSOS EADAO VIVO'!B12</f>
        <v>NOVA LEI DE LICITAÇÕES E CONTRATOS ADM - FEVEREIRO - 2024 - 20 h/a</v>
      </c>
      <c r="C44" s="162">
        <v>10.0</v>
      </c>
      <c r="D44" s="162">
        <v>10.0</v>
      </c>
      <c r="E44" s="162">
        <v>10.0</v>
      </c>
      <c r="F44" s="162">
        <v>9.0</v>
      </c>
      <c r="G44" s="162">
        <v>10.0</v>
      </c>
      <c r="H44" s="162">
        <v>10.0</v>
      </c>
      <c r="I44" s="162">
        <v>10.0</v>
      </c>
      <c r="J44" s="162">
        <v>10.0</v>
      </c>
      <c r="K44" s="162">
        <v>9.0</v>
      </c>
      <c r="L44" s="161">
        <v>9.0</v>
      </c>
      <c r="M44" s="161">
        <v>10.0</v>
      </c>
      <c r="N44" s="161">
        <v>10.0</v>
      </c>
      <c r="O44" s="161">
        <v>9.0</v>
      </c>
      <c r="P44" s="161">
        <v>10.0</v>
      </c>
      <c r="Q44" s="161">
        <v>10.0</v>
      </c>
      <c r="R44" s="161">
        <v>10.0</v>
      </c>
      <c r="S44" s="70">
        <f t="shared" si="1"/>
        <v>10</v>
      </c>
      <c r="W44" s="75"/>
      <c r="X44" s="75"/>
      <c r="Y44" s="163"/>
    </row>
    <row r="45" ht="36.75" customHeight="1">
      <c r="B45" s="160" t="str">
        <f>'RELATÓRIO DOS CURSOS EADAO VIVO'!B13</f>
        <v>GESTÃO E MEDIAÇÃO DE CONFLITOS - FEVEREIRO - 2024 - 12 h/a</v>
      </c>
      <c r="C45" s="162">
        <v>10.0</v>
      </c>
      <c r="D45" s="162">
        <v>10.0</v>
      </c>
      <c r="E45" s="162">
        <v>10.0</v>
      </c>
      <c r="F45" s="162">
        <v>9.0</v>
      </c>
      <c r="G45" s="162">
        <v>10.0</v>
      </c>
      <c r="H45" s="162">
        <v>10.0</v>
      </c>
      <c r="I45" s="162">
        <v>10.0</v>
      </c>
      <c r="J45" s="162">
        <v>10.0</v>
      </c>
      <c r="K45" s="162">
        <v>10.0</v>
      </c>
      <c r="L45" s="161">
        <v>10.0</v>
      </c>
      <c r="M45" s="161">
        <v>10.0</v>
      </c>
      <c r="N45" s="161">
        <v>10.0</v>
      </c>
      <c r="O45" s="161">
        <v>9.0</v>
      </c>
      <c r="P45" s="161">
        <v>10.0</v>
      </c>
      <c r="Q45" s="161">
        <v>10.0</v>
      </c>
      <c r="R45" s="161">
        <v>10.0</v>
      </c>
      <c r="S45" s="70">
        <f t="shared" si="1"/>
        <v>10</v>
      </c>
      <c r="W45" s="75"/>
      <c r="X45" s="75"/>
      <c r="Y45" s="75"/>
    </row>
    <row r="46" ht="42.0" customHeight="1">
      <c r="B46" s="160" t="str">
        <f>'RELATÓRIO DOS CURSOS EADAO VIVO'!B14</f>
        <v> GESTÃO DE RISCOS - EaD - TURMA 01 - FEVEREIRO - 2024 - 20 h/a</v>
      </c>
      <c r="C46" s="162">
        <v>9.9</v>
      </c>
      <c r="D46" s="162">
        <v>9.9</v>
      </c>
      <c r="E46" s="162">
        <v>9.6</v>
      </c>
      <c r="F46" s="162">
        <v>9.5</v>
      </c>
      <c r="G46" s="162">
        <v>9.9</v>
      </c>
      <c r="H46" s="162">
        <v>9.7</v>
      </c>
      <c r="I46" s="162">
        <v>9.8</v>
      </c>
      <c r="J46" s="162">
        <v>9.8</v>
      </c>
      <c r="K46" s="162">
        <v>9.8</v>
      </c>
      <c r="L46" s="161">
        <v>9.0</v>
      </c>
      <c r="M46" s="161">
        <v>9.5</v>
      </c>
      <c r="N46" s="161">
        <v>9.4</v>
      </c>
      <c r="O46" s="161">
        <v>9.2</v>
      </c>
      <c r="P46" s="161">
        <v>9.5</v>
      </c>
      <c r="Q46" s="161">
        <v>10.0</v>
      </c>
      <c r="R46" s="161">
        <v>10.0</v>
      </c>
      <c r="S46" s="70">
        <f t="shared" si="1"/>
        <v>9.95</v>
      </c>
      <c r="W46" s="75"/>
      <c r="X46" s="75"/>
      <c r="Y46" s="163"/>
    </row>
    <row r="47" ht="42.0" customHeight="1">
      <c r="B47" s="160" t="str">
        <f>'RELATÓRIO DOS CURSOS EADAO VIVO'!B15</f>
        <v>EXCEL BÁSICO - FEVEREIRO - 2024 - 20 h/a</v>
      </c>
      <c r="C47" s="162">
        <v>10.0</v>
      </c>
      <c r="D47" s="162">
        <v>10.0</v>
      </c>
      <c r="E47" s="162">
        <v>10.0</v>
      </c>
      <c r="F47" s="162">
        <v>10.0</v>
      </c>
      <c r="G47" s="162">
        <v>10.0</v>
      </c>
      <c r="H47" s="162">
        <v>10.0</v>
      </c>
      <c r="I47" s="162">
        <v>10.0</v>
      </c>
      <c r="J47" s="162">
        <v>10.0</v>
      </c>
      <c r="K47" s="162">
        <v>10.0</v>
      </c>
      <c r="L47" s="161">
        <v>10.0</v>
      </c>
      <c r="M47" s="161">
        <v>10.0</v>
      </c>
      <c r="N47" s="161">
        <v>10.0</v>
      </c>
      <c r="O47" s="161">
        <v>10.0</v>
      </c>
      <c r="P47" s="161">
        <v>10.0</v>
      </c>
      <c r="Q47" s="161">
        <v>10.0</v>
      </c>
      <c r="R47" s="161">
        <v>10.0</v>
      </c>
      <c r="S47" s="70">
        <f t="shared" si="1"/>
        <v>10</v>
      </c>
      <c r="W47" s="75"/>
      <c r="X47" s="75"/>
      <c r="Y47" s="75"/>
    </row>
    <row r="48" ht="42.0" customHeight="1">
      <c r="B48" s="164" t="str">
        <f>'RELATÓRIO DOS CURSOS EADAO VIVO'!B16</f>
        <v>SEI NO DIA A DIA - MARÇO - 2024 - 20 h/a</v>
      </c>
      <c r="C48" s="165">
        <v>10.0</v>
      </c>
      <c r="D48" s="165">
        <v>10.0</v>
      </c>
      <c r="E48" s="165">
        <v>10.0</v>
      </c>
      <c r="F48" s="165">
        <v>9.0</v>
      </c>
      <c r="G48" s="165">
        <v>10.0</v>
      </c>
      <c r="H48" s="165">
        <v>10.0</v>
      </c>
      <c r="I48" s="165">
        <v>10.0</v>
      </c>
      <c r="J48" s="166">
        <v>9.0</v>
      </c>
      <c r="K48" s="166">
        <v>9.0</v>
      </c>
      <c r="L48" s="166">
        <v>10.0</v>
      </c>
      <c r="M48" s="166">
        <v>9.0</v>
      </c>
      <c r="N48" s="166">
        <v>10.0</v>
      </c>
      <c r="O48" s="166">
        <v>9.4</v>
      </c>
      <c r="P48" s="166">
        <v>9.5</v>
      </c>
      <c r="Q48" s="166">
        <v>10.0</v>
      </c>
      <c r="R48" s="166">
        <v>10.0</v>
      </c>
      <c r="S48" s="70">
        <f t="shared" si="1"/>
        <v>10</v>
      </c>
      <c r="W48" s="75"/>
      <c r="X48" s="75"/>
      <c r="Y48" s="163"/>
    </row>
    <row r="49" ht="32.25" customHeight="1">
      <c r="B49" s="164" t="str">
        <f>'RELATÓRIO DOS CURSOS EADAO VIVO'!B17</f>
        <v>SEI NO DIA A DIA - TURMA 02 - MARÇO - 2024 - 20 h/a</v>
      </c>
      <c r="C49" s="165">
        <v>9.79</v>
      </c>
      <c r="D49" s="165">
        <v>9.79</v>
      </c>
      <c r="E49" s="165">
        <v>9.89</v>
      </c>
      <c r="F49" s="165">
        <v>9.63</v>
      </c>
      <c r="G49" s="165">
        <v>9.84</v>
      </c>
      <c r="H49" s="165">
        <v>9.74</v>
      </c>
      <c r="I49" s="165">
        <v>9.79</v>
      </c>
      <c r="J49" s="165">
        <v>9.95</v>
      </c>
      <c r="K49" s="165">
        <v>9.84</v>
      </c>
      <c r="L49" s="166">
        <v>9.16</v>
      </c>
      <c r="M49" s="166">
        <v>9.89</v>
      </c>
      <c r="N49" s="166">
        <v>9.68</v>
      </c>
      <c r="O49" s="166">
        <v>9.53</v>
      </c>
      <c r="P49" s="166">
        <v>9.84</v>
      </c>
      <c r="Q49" s="166">
        <v>10.0</v>
      </c>
      <c r="R49" s="166">
        <v>10.0</v>
      </c>
      <c r="S49" s="70">
        <f t="shared" si="1"/>
        <v>9.895</v>
      </c>
      <c r="W49" s="75"/>
      <c r="X49" s="75"/>
      <c r="Y49" s="75"/>
    </row>
    <row r="50" ht="32.25" customHeight="1">
      <c r="B50" s="164" t="str">
        <f>'RELATÓRIO DOS CURSOS EADAO VIVO'!B18</f>
        <v>ORATÓRIA BÁSICA E TÉCNICAS PARA FALAR BEM EM PÚBLICO - MARÇO - 2024 -20 h/a</v>
      </c>
      <c r="C50" s="166">
        <v>10.0</v>
      </c>
      <c r="D50" s="166">
        <v>10.0</v>
      </c>
      <c r="E50" s="166">
        <v>10.0</v>
      </c>
      <c r="F50" s="166">
        <v>9.0</v>
      </c>
      <c r="G50" s="166">
        <v>10.0</v>
      </c>
      <c r="H50" s="166">
        <v>10.0</v>
      </c>
      <c r="I50" s="166">
        <v>10.0</v>
      </c>
      <c r="J50" s="166">
        <v>9.0</v>
      </c>
      <c r="K50" s="166">
        <v>9.0</v>
      </c>
      <c r="L50" s="166">
        <v>9.0</v>
      </c>
      <c r="M50" s="166">
        <v>9.0</v>
      </c>
      <c r="N50" s="166">
        <v>10.0</v>
      </c>
      <c r="O50" s="166">
        <v>10.0</v>
      </c>
      <c r="P50" s="166">
        <v>10.0</v>
      </c>
      <c r="Q50" s="166">
        <v>10.0</v>
      </c>
      <c r="R50" s="166">
        <v>10.0</v>
      </c>
      <c r="S50" s="70">
        <f t="shared" si="1"/>
        <v>10</v>
      </c>
      <c r="W50" s="75"/>
      <c r="X50" s="75"/>
      <c r="Y50" s="75"/>
    </row>
    <row r="51" ht="49.5" customHeight="1">
      <c r="B51" s="164" t="str">
        <f>'RELATÓRIO DOS CURSOS EADAO VIVO'!B19</f>
        <v>NOÇÕES GERAIS SOBRE A NOVA LEI DE LICITAÇÕES E CONTRATOS  ADMINISTRATIVOS - MARÇO -2024 -20 h/a</v>
      </c>
      <c r="C51" s="165">
        <v>9.0</v>
      </c>
      <c r="D51" s="165">
        <v>10.0</v>
      </c>
      <c r="E51" s="165">
        <v>9.0</v>
      </c>
      <c r="F51" s="165">
        <v>9.0</v>
      </c>
      <c r="G51" s="165">
        <v>9.0</v>
      </c>
      <c r="H51" s="165">
        <v>10.0</v>
      </c>
      <c r="I51" s="165">
        <v>10.0</v>
      </c>
      <c r="J51" s="165">
        <v>9.0</v>
      </c>
      <c r="K51" s="165">
        <v>9.0</v>
      </c>
      <c r="L51" s="166">
        <v>9.0</v>
      </c>
      <c r="M51" s="166">
        <v>9.0</v>
      </c>
      <c r="N51" s="166">
        <v>9.0</v>
      </c>
      <c r="O51" s="166">
        <v>9.0</v>
      </c>
      <c r="P51" s="166">
        <v>9.0</v>
      </c>
      <c r="Q51" s="166">
        <v>10.0</v>
      </c>
      <c r="R51" s="166">
        <v>10.0</v>
      </c>
      <c r="S51" s="70">
        <f t="shared" si="1"/>
        <v>9.5</v>
      </c>
      <c r="W51" s="75"/>
      <c r="X51" s="75"/>
      <c r="Y51" s="75"/>
    </row>
    <row r="52" ht="22.5" customHeight="1">
      <c r="B52" s="164" t="str">
        <f>'RELATÓRIO DOS CURSOS EADAO VIVO'!B20</f>
        <v>METODOLOGIAS ÁGEIS - MARÇO - 2024 - 20H</v>
      </c>
      <c r="C52" s="166">
        <v>9.05</v>
      </c>
      <c r="D52" s="166">
        <v>9.07</v>
      </c>
      <c r="E52" s="166">
        <v>9.04</v>
      </c>
      <c r="F52" s="166">
        <v>9.05</v>
      </c>
      <c r="G52" s="166">
        <v>9.07</v>
      </c>
      <c r="H52" s="166">
        <v>9.05</v>
      </c>
      <c r="I52" s="166">
        <v>9.06</v>
      </c>
      <c r="J52" s="166">
        <v>9.05</v>
      </c>
      <c r="K52" s="166">
        <v>9.03</v>
      </c>
      <c r="L52" s="166">
        <v>8.05</v>
      </c>
      <c r="M52" s="166">
        <v>9.04</v>
      </c>
      <c r="N52" s="166">
        <v>8.09</v>
      </c>
      <c r="O52" s="166">
        <v>8.09</v>
      </c>
      <c r="P52" s="166">
        <v>9.17</v>
      </c>
      <c r="Q52" s="166">
        <v>10.0</v>
      </c>
      <c r="R52" s="166">
        <v>10.0</v>
      </c>
      <c r="S52" s="70">
        <f t="shared" si="1"/>
        <v>9.525</v>
      </c>
      <c r="W52" s="75"/>
      <c r="X52" s="75"/>
      <c r="Y52" s="75"/>
    </row>
    <row r="53" ht="34.5" customHeight="1">
      <c r="B53" s="164" t="str">
        <f>'RELATÓRIO DOS CURSOS EADAO VIVO'!B21</f>
        <v> INTRODUÇÃO AO ORÇAMENTO PÚBLICO - MARÇO - 2024 - 20 h/a</v>
      </c>
      <c r="C53" s="165">
        <v>10.0</v>
      </c>
      <c r="D53" s="165">
        <v>10.0</v>
      </c>
      <c r="E53" s="165">
        <v>10.0</v>
      </c>
      <c r="F53" s="165">
        <v>9.0</v>
      </c>
      <c r="G53" s="165">
        <v>10.0</v>
      </c>
      <c r="H53" s="165">
        <v>10.0</v>
      </c>
      <c r="I53" s="165">
        <v>10.0</v>
      </c>
      <c r="J53" s="165">
        <v>9.0</v>
      </c>
      <c r="K53" s="165">
        <v>9.0</v>
      </c>
      <c r="L53" s="166">
        <v>9.0</v>
      </c>
      <c r="M53" s="166">
        <v>9.0</v>
      </c>
      <c r="N53" s="166">
        <v>10.0</v>
      </c>
      <c r="O53" s="166">
        <v>10.0</v>
      </c>
      <c r="P53" s="166">
        <v>10.0</v>
      </c>
      <c r="Q53" s="166">
        <v>10.0</v>
      </c>
      <c r="R53" s="166">
        <v>10.0</v>
      </c>
      <c r="S53" s="70">
        <f t="shared" si="1"/>
        <v>10</v>
      </c>
      <c r="W53" s="75"/>
      <c r="X53" s="75"/>
      <c r="Y53" s="75"/>
    </row>
    <row r="54" ht="22.5" customHeight="1">
      <c r="B54" s="164" t="str">
        <f>'RELATÓRIO DOS CURSOS EADAO VIVO'!B22</f>
        <v>GESTÃO DE PROJETOS - MARÇO - 2024 - 20 h/a</v>
      </c>
      <c r="C54" s="165">
        <v>8.0</v>
      </c>
      <c r="D54" s="165">
        <v>10.0</v>
      </c>
      <c r="E54" s="165">
        <v>9.0</v>
      </c>
      <c r="F54" s="165">
        <v>9.0</v>
      </c>
      <c r="G54" s="165">
        <v>10.0</v>
      </c>
      <c r="H54" s="165">
        <v>9.0</v>
      </c>
      <c r="I54" s="165">
        <v>9.0</v>
      </c>
      <c r="J54" s="165">
        <v>9.0</v>
      </c>
      <c r="K54" s="165">
        <v>9.0</v>
      </c>
      <c r="L54" s="166">
        <v>8.0</v>
      </c>
      <c r="M54" s="166">
        <v>9.0</v>
      </c>
      <c r="N54" s="166">
        <v>8.0</v>
      </c>
      <c r="O54" s="166">
        <v>9.0</v>
      </c>
      <c r="P54" s="166">
        <v>9.0</v>
      </c>
      <c r="Q54" s="166">
        <v>8.0</v>
      </c>
      <c r="R54" s="166">
        <v>8.0</v>
      </c>
      <c r="S54" s="70">
        <f t="shared" si="1"/>
        <v>8</v>
      </c>
      <c r="W54" s="75"/>
      <c r="X54" s="75"/>
      <c r="Y54" s="75"/>
    </row>
    <row r="55" ht="22.5" customHeight="1">
      <c r="B55" s="164" t="str">
        <f>'RELATÓRIO DOS CURSOS EADAO VIVO'!B23</f>
        <v>GESTÃO DE PESSOAS - MARÇO - 2024 - 20 h/a</v>
      </c>
      <c r="C55" s="165">
        <v>10.0</v>
      </c>
      <c r="D55" s="165">
        <v>10.0</v>
      </c>
      <c r="E55" s="165">
        <v>9.0</v>
      </c>
      <c r="F55" s="165">
        <v>9.0</v>
      </c>
      <c r="G55" s="165">
        <v>10.0</v>
      </c>
      <c r="H55" s="165">
        <v>10.0</v>
      </c>
      <c r="I55" s="165">
        <v>10.0</v>
      </c>
      <c r="J55" s="165">
        <v>10.0</v>
      </c>
      <c r="K55" s="165">
        <v>10.0</v>
      </c>
      <c r="L55" s="166">
        <v>10.0</v>
      </c>
      <c r="M55" s="166">
        <v>10.0</v>
      </c>
      <c r="N55" s="166">
        <v>10.0</v>
      </c>
      <c r="O55" s="166">
        <v>10.0</v>
      </c>
      <c r="P55" s="166">
        <v>10.0</v>
      </c>
      <c r="Q55" s="166">
        <v>9.0</v>
      </c>
      <c r="R55" s="166">
        <v>9.0</v>
      </c>
      <c r="S55" s="70">
        <f t="shared" si="1"/>
        <v>9.5</v>
      </c>
      <c r="W55" s="75"/>
      <c r="X55" s="163"/>
      <c r="Y55" s="163"/>
    </row>
    <row r="56" ht="22.5" customHeight="1">
      <c r="B56" s="164" t="str">
        <f>'RELATÓRIO DOS CURSOS EADAO VIVO'!B24</f>
        <v>EXCEL BÁSICO - MARÇO  - 2024 - 20 h/a</v>
      </c>
      <c r="C56" s="165">
        <v>10.0</v>
      </c>
      <c r="D56" s="165">
        <v>10.0</v>
      </c>
      <c r="E56" s="165">
        <v>10.0</v>
      </c>
      <c r="F56" s="165">
        <v>9.0</v>
      </c>
      <c r="G56" s="165">
        <v>10.0</v>
      </c>
      <c r="H56" s="165">
        <v>10.0</v>
      </c>
      <c r="I56" s="165">
        <v>10.0</v>
      </c>
      <c r="J56" s="165">
        <v>10.0</v>
      </c>
      <c r="K56" s="165">
        <v>10.0</v>
      </c>
      <c r="L56" s="166">
        <v>10.0</v>
      </c>
      <c r="M56" s="166">
        <v>10.0</v>
      </c>
      <c r="N56" s="166">
        <v>10.0</v>
      </c>
      <c r="O56" s="166">
        <v>10.0</v>
      </c>
      <c r="P56" s="166">
        <v>10.0</v>
      </c>
      <c r="Q56" s="166">
        <v>10.0</v>
      </c>
      <c r="R56" s="166">
        <v>10.0</v>
      </c>
      <c r="S56" s="70">
        <f t="shared" si="1"/>
        <v>10</v>
      </c>
      <c r="W56" s="75"/>
      <c r="X56" s="163"/>
      <c r="Y56" s="75"/>
    </row>
    <row r="57" ht="22.5" customHeight="1">
      <c r="B57" s="164" t="str">
        <f>'RELATÓRIO DOS CURSOS EADAO VIVO'!B25</f>
        <v> COMUNICAÇÃO ASSERTIVA - MARÇO - 2024 - 12 h/a</v>
      </c>
      <c r="C57" s="165">
        <v>9.6</v>
      </c>
      <c r="D57" s="165">
        <v>9.8</v>
      </c>
      <c r="E57" s="165">
        <v>9.5</v>
      </c>
      <c r="F57" s="165">
        <v>9.6</v>
      </c>
      <c r="G57" s="165">
        <v>9.8</v>
      </c>
      <c r="H57" s="165">
        <v>9.9</v>
      </c>
      <c r="I57" s="165">
        <v>9.8</v>
      </c>
      <c r="J57" s="165">
        <v>9.7</v>
      </c>
      <c r="K57" s="165">
        <v>9.7</v>
      </c>
      <c r="L57" s="166">
        <v>9.4</v>
      </c>
      <c r="M57" s="166">
        <v>9.7</v>
      </c>
      <c r="N57" s="166">
        <v>9.6</v>
      </c>
      <c r="O57" s="166">
        <v>9.5</v>
      </c>
      <c r="P57" s="166">
        <v>9.6</v>
      </c>
      <c r="Q57" s="166">
        <v>10.0</v>
      </c>
      <c r="R57" s="166">
        <v>10.0</v>
      </c>
      <c r="S57" s="70">
        <f t="shared" si="1"/>
        <v>9.8</v>
      </c>
      <c r="W57" s="75"/>
      <c r="X57" s="75"/>
      <c r="Y57" s="163"/>
    </row>
    <row r="58" ht="30.0" customHeight="1">
      <c r="B58" s="167" t="str">
        <f>'RELATÓRIO DOS CURSOS EADAO VIVO'!D11</f>
        <v>DESENVOLVIMENTO DE EQUIPES - TURMA 1 - ABRIL/2024 - 12 h/a</v>
      </c>
      <c r="C58" s="168">
        <v>9.65</v>
      </c>
      <c r="D58" s="168">
        <v>9.35</v>
      </c>
      <c r="E58" s="168">
        <v>9.5</v>
      </c>
      <c r="F58" s="168">
        <v>9.35</v>
      </c>
      <c r="G58" s="168">
        <v>9.6</v>
      </c>
      <c r="H58" s="168">
        <v>9.5</v>
      </c>
      <c r="I58" s="168">
        <v>9.45</v>
      </c>
      <c r="J58" s="168">
        <v>9.6</v>
      </c>
      <c r="K58" s="168">
        <v>9.65</v>
      </c>
      <c r="L58" s="168">
        <v>9.15</v>
      </c>
      <c r="M58" s="168">
        <v>9.65</v>
      </c>
      <c r="N58" s="168">
        <v>9.3</v>
      </c>
      <c r="O58" s="168">
        <v>9.4</v>
      </c>
      <c r="P58" s="169">
        <v>9.0</v>
      </c>
      <c r="Q58" s="169" t="s">
        <v>177</v>
      </c>
      <c r="R58" s="169" t="s">
        <v>177</v>
      </c>
      <c r="S58" s="70">
        <f t="shared" ref="S58:S63" si="2">AVERAGEA(C58,P58)</f>
        <v>9.325</v>
      </c>
      <c r="W58" s="75"/>
      <c r="X58" s="75"/>
      <c r="Y58" s="56"/>
    </row>
    <row r="59" ht="22.5" customHeight="1">
      <c r="B59" s="167" t="str">
        <f>'RELATÓRIO DOS CURSOS EADAO VIVO'!D12</f>
        <v>EXCEL INTERMEDIÁRIO - ABRIL 2024 - 20 h/a</v>
      </c>
      <c r="C59" s="168">
        <v>9.5</v>
      </c>
      <c r="D59" s="168">
        <v>9.5</v>
      </c>
      <c r="E59" s="168">
        <v>9.3</v>
      </c>
      <c r="F59" s="168">
        <v>9.3</v>
      </c>
      <c r="G59" s="168">
        <v>9.5</v>
      </c>
      <c r="H59" s="168">
        <v>9.6</v>
      </c>
      <c r="I59" s="168">
        <v>9.6</v>
      </c>
      <c r="J59" s="168">
        <v>9.6</v>
      </c>
      <c r="K59" s="168">
        <v>9.6</v>
      </c>
      <c r="L59" s="168">
        <v>9.4</v>
      </c>
      <c r="M59" s="168">
        <v>9.6</v>
      </c>
      <c r="N59" s="168">
        <v>9.5</v>
      </c>
      <c r="O59" s="168">
        <v>9.7</v>
      </c>
      <c r="P59" s="168">
        <v>9.6</v>
      </c>
      <c r="Q59" s="169" t="s">
        <v>177</v>
      </c>
      <c r="R59" s="169" t="s">
        <v>177</v>
      </c>
      <c r="S59" s="70">
        <f t="shared" si="2"/>
        <v>9.55</v>
      </c>
      <c r="W59" s="75"/>
      <c r="X59" s="75"/>
      <c r="Y59" s="56"/>
    </row>
    <row r="60" ht="27.75" customHeight="1">
      <c r="B60" s="167" t="str">
        <f>'RELATÓRIO DOS CURSOS EADAO VIVO'!D13</f>
        <v>INTRODUÇÃO À NOVA LEI DE LICITAÇÕES - TURMA 03 - EAD - ABRIL/2024 - 20 h/a</v>
      </c>
      <c r="C60" s="168">
        <v>9.583333333</v>
      </c>
      <c r="D60" s="168">
        <v>9.625</v>
      </c>
      <c r="E60" s="168">
        <v>9.708333333</v>
      </c>
      <c r="F60" s="168">
        <v>9.458333333</v>
      </c>
      <c r="G60" s="168">
        <v>9.666666667</v>
      </c>
      <c r="H60" s="168">
        <v>9.833333333</v>
      </c>
      <c r="I60" s="168">
        <v>9.75</v>
      </c>
      <c r="J60" s="168">
        <v>9.833333333</v>
      </c>
      <c r="K60" s="168">
        <v>9.833333333</v>
      </c>
      <c r="L60" s="168">
        <v>9.458333333</v>
      </c>
      <c r="M60" s="168">
        <v>9.666666667</v>
      </c>
      <c r="N60" s="168">
        <v>9.541666667</v>
      </c>
      <c r="O60" s="168">
        <v>9.416666667</v>
      </c>
      <c r="P60" s="168">
        <v>9.458333333</v>
      </c>
      <c r="Q60" s="169" t="s">
        <v>177</v>
      </c>
      <c r="R60" s="169" t="s">
        <v>177</v>
      </c>
      <c r="S60" s="170">
        <f t="shared" si="2"/>
        <v>9.520833333</v>
      </c>
      <c r="T60" s="171"/>
    </row>
    <row r="61" ht="22.5" customHeight="1">
      <c r="B61" s="167" t="str">
        <f>'RELATÓRIO DOS CURSOS EADAO VIVO'!D14</f>
        <v>NOÇÕES DE ARQUIVOLOGIA - ABRIL 2024 - 20 h/a</v>
      </c>
      <c r="C61" s="168">
        <v>9.67</v>
      </c>
      <c r="D61" s="168">
        <v>9.5</v>
      </c>
      <c r="E61" s="168">
        <v>9.44</v>
      </c>
      <c r="F61" s="168">
        <v>9.28</v>
      </c>
      <c r="G61" s="168">
        <v>9.72</v>
      </c>
      <c r="H61" s="168">
        <v>9.78</v>
      </c>
      <c r="I61" s="168">
        <v>9.61</v>
      </c>
      <c r="J61" s="168">
        <v>9.61</v>
      </c>
      <c r="K61" s="168">
        <v>9.72</v>
      </c>
      <c r="L61" s="168">
        <v>9.61</v>
      </c>
      <c r="M61" s="168">
        <v>9.56</v>
      </c>
      <c r="N61" s="168">
        <v>9.72</v>
      </c>
      <c r="O61" s="168">
        <v>9.39</v>
      </c>
      <c r="P61" s="168">
        <v>9.5</v>
      </c>
      <c r="Q61" s="169" t="s">
        <v>177</v>
      </c>
      <c r="R61" s="169" t="s">
        <v>177</v>
      </c>
      <c r="S61" s="170">
        <f t="shared" si="2"/>
        <v>9.585</v>
      </c>
      <c r="T61" s="172"/>
      <c r="V61" s="75"/>
      <c r="W61" s="75"/>
      <c r="X61" s="56"/>
    </row>
    <row r="62" ht="22.5" customHeight="1">
      <c r="B62" s="167" t="str">
        <f>'RELATÓRIO DOS CURSOS EADAO VIVO'!D15</f>
        <v>PLANEJAMENTO ESTRATÉGICO - ABRIL/2024 - 20h/a</v>
      </c>
      <c r="C62" s="168">
        <v>9.58</v>
      </c>
      <c r="D62" s="168">
        <v>9.74</v>
      </c>
      <c r="E62" s="168">
        <v>9.47</v>
      </c>
      <c r="F62" s="168">
        <v>9.58</v>
      </c>
      <c r="G62" s="168">
        <v>9.84</v>
      </c>
      <c r="H62" s="168">
        <v>9.68</v>
      </c>
      <c r="I62" s="168">
        <v>9.74</v>
      </c>
      <c r="J62" s="168">
        <v>9.74</v>
      </c>
      <c r="K62" s="168">
        <v>9.68</v>
      </c>
      <c r="L62" s="168">
        <v>9.68</v>
      </c>
      <c r="M62" s="168">
        <v>9.42</v>
      </c>
      <c r="N62" s="168">
        <v>9.68</v>
      </c>
      <c r="O62" s="168">
        <v>9.58</v>
      </c>
      <c r="P62" s="168">
        <v>9.74</v>
      </c>
      <c r="Q62" s="169" t="s">
        <v>177</v>
      </c>
      <c r="R62" s="169" t="s">
        <v>177</v>
      </c>
      <c r="S62" s="70">
        <f t="shared" si="2"/>
        <v>9.66</v>
      </c>
      <c r="W62" s="75"/>
      <c r="X62" s="75"/>
      <c r="Y62" s="56"/>
    </row>
    <row r="63" ht="15.75" customHeight="1">
      <c r="B63" s="167" t="str">
        <f>'RELATÓRIO DOS CURSOS EADAO VIVO'!D16</f>
        <v>PRODUÇÃO DE TEXTOS OFICIAIS - ABRIL/2024 - 20 h/a</v>
      </c>
      <c r="C63" s="168">
        <v>9.5</v>
      </c>
      <c r="D63" s="168">
        <v>9.65</v>
      </c>
      <c r="E63" s="168">
        <v>9.45</v>
      </c>
      <c r="F63" s="168">
        <v>9.1</v>
      </c>
      <c r="G63" s="168">
        <v>9.6</v>
      </c>
      <c r="H63" s="168">
        <v>9.65</v>
      </c>
      <c r="I63" s="168">
        <v>9.45</v>
      </c>
      <c r="J63" s="168">
        <v>9.6</v>
      </c>
      <c r="K63" s="168">
        <v>9.65</v>
      </c>
      <c r="L63" s="168">
        <v>9.15</v>
      </c>
      <c r="M63" s="168">
        <v>9.6</v>
      </c>
      <c r="N63" s="168">
        <v>9.4</v>
      </c>
      <c r="O63" s="168">
        <v>9.4</v>
      </c>
      <c r="P63" s="168">
        <v>9.5</v>
      </c>
      <c r="Q63" s="169" t="s">
        <v>177</v>
      </c>
      <c r="R63" s="169" t="s">
        <v>177</v>
      </c>
      <c r="S63" s="70">
        <f t="shared" si="2"/>
        <v>9.5</v>
      </c>
      <c r="W63" s="75"/>
      <c r="X63" s="75"/>
      <c r="Y63" s="56"/>
    </row>
    <row r="64" ht="15.75" customHeight="1">
      <c r="B64" s="167" t="str">
        <f>'RELATÓRIO DOS CURSOS EADAO VIVO'!D17</f>
        <v>SEI NO DIA A DIA - TURMA 4 - ABRIL/2024 - 20 h/a</v>
      </c>
      <c r="C64" s="168">
        <v>9.461538462</v>
      </c>
      <c r="D64" s="168">
        <v>9.769230769</v>
      </c>
      <c r="E64" s="168">
        <v>9.384615385</v>
      </c>
      <c r="F64" s="168">
        <v>9.076923077</v>
      </c>
      <c r="G64" s="168">
        <v>9.230769231</v>
      </c>
      <c r="H64" s="168">
        <v>9.461538462</v>
      </c>
      <c r="I64" s="168">
        <v>9.384615385</v>
      </c>
      <c r="J64" s="168">
        <v>9.538461538</v>
      </c>
      <c r="K64" s="168">
        <v>9.615384615</v>
      </c>
      <c r="L64" s="168">
        <v>9.615384615</v>
      </c>
      <c r="M64" s="168">
        <v>9.615384615</v>
      </c>
      <c r="N64" s="168">
        <v>8.307692308</v>
      </c>
      <c r="O64" s="168">
        <v>9.307692308</v>
      </c>
      <c r="P64" s="168">
        <v>9.230769231</v>
      </c>
      <c r="Q64" s="168">
        <v>9.230769231</v>
      </c>
      <c r="R64" s="168">
        <v>9.307692308</v>
      </c>
      <c r="S64" s="70">
        <f t="shared" ref="S64:S65" si="3">AVERAGEA(C64,R64)</f>
        <v>9.384615385</v>
      </c>
      <c r="W64" s="75"/>
      <c r="X64" s="75"/>
      <c r="Y64" s="56"/>
    </row>
    <row r="65" ht="15.75" customHeight="1">
      <c r="B65" s="167" t="str">
        <f>'RELATÓRIO DOS CURSOS EADAO VIVO'!D18</f>
        <v>SEI NO DIA A DIA - TURMA 5 - ABRIL/2024 - 20 h/a</v>
      </c>
      <c r="C65" s="168">
        <v>9.388888889</v>
      </c>
      <c r="D65" s="168">
        <v>9.444444444</v>
      </c>
      <c r="E65" s="168">
        <v>9.333333333</v>
      </c>
      <c r="F65" s="168">
        <v>9.166666667</v>
      </c>
      <c r="G65" s="168">
        <v>9.166666667</v>
      </c>
      <c r="H65" s="168">
        <v>9.444444444</v>
      </c>
      <c r="I65" s="168">
        <v>9.555555556</v>
      </c>
      <c r="J65" s="168">
        <v>9.611111111</v>
      </c>
      <c r="K65" s="168">
        <v>9.5</v>
      </c>
      <c r="L65" s="168">
        <v>9.111111111</v>
      </c>
      <c r="M65" s="168">
        <v>9.222222222</v>
      </c>
      <c r="N65" s="168">
        <v>9.333333333</v>
      </c>
      <c r="O65" s="168">
        <v>9.111111111</v>
      </c>
      <c r="P65" s="168">
        <v>9.222222222</v>
      </c>
      <c r="Q65" s="168">
        <v>9.444444444</v>
      </c>
      <c r="R65" s="168">
        <v>9.444444444</v>
      </c>
      <c r="S65" s="70">
        <f t="shared" si="3"/>
        <v>9.416666667</v>
      </c>
      <c r="W65" s="75"/>
      <c r="X65" s="75"/>
      <c r="Y65" s="56"/>
    </row>
    <row r="66" ht="27.0" customHeight="1">
      <c r="B66" s="167" t="str">
        <f>'RELATÓRIO DOS CURSOS EADAO VIVO'!D19</f>
        <v>TRANSPARÊNCIA E LEI DE ACESSO A INFORMAÇÃO - ABRIL/2024 - 20 h/a</v>
      </c>
      <c r="C66" s="168">
        <v>9.9</v>
      </c>
      <c r="D66" s="168">
        <v>9.9</v>
      </c>
      <c r="E66" s="168">
        <v>9.9</v>
      </c>
      <c r="F66" s="168">
        <v>9.6</v>
      </c>
      <c r="G66" s="168">
        <v>9.9</v>
      </c>
      <c r="H66" s="168">
        <v>9.7</v>
      </c>
      <c r="I66" s="168">
        <v>9.7</v>
      </c>
      <c r="J66" s="168">
        <v>9.8</v>
      </c>
      <c r="K66" s="168">
        <v>9.7</v>
      </c>
      <c r="L66" s="168">
        <v>9.6</v>
      </c>
      <c r="M66" s="168">
        <v>9.5</v>
      </c>
      <c r="N66" s="168">
        <v>9.9</v>
      </c>
      <c r="O66" s="168">
        <v>9.8</v>
      </c>
      <c r="P66" s="168">
        <v>9.8</v>
      </c>
      <c r="Q66" s="169" t="s">
        <v>177</v>
      </c>
      <c r="R66" s="169" t="s">
        <v>177</v>
      </c>
      <c r="S66" s="70">
        <f>AVERAGEA(C66,P66)</f>
        <v>9.85</v>
      </c>
      <c r="W66" s="75"/>
      <c r="X66" s="75"/>
      <c r="Y66" s="56"/>
    </row>
    <row r="67" ht="15.75" customHeight="1">
      <c r="B67" s="173" t="str">
        <f>'RELATÓRIO DOS CURSOS EADAO VIVO'!D20</f>
        <v>ADMINISTRAÇÃO DO TEMPO - MAIO/2024 - 04 h/a</v>
      </c>
      <c r="C67" s="174">
        <v>9.7</v>
      </c>
      <c r="D67" s="174">
        <v>9.9</v>
      </c>
      <c r="E67" s="174">
        <v>9.6</v>
      </c>
      <c r="F67" s="174">
        <v>9.9</v>
      </c>
      <c r="G67" s="174">
        <v>9.9</v>
      </c>
      <c r="H67" s="174">
        <v>9.9</v>
      </c>
      <c r="I67" s="174">
        <v>9.9</v>
      </c>
      <c r="J67" s="174">
        <v>9.5</v>
      </c>
      <c r="K67" s="174">
        <v>9.5</v>
      </c>
      <c r="L67" s="174">
        <v>8.3</v>
      </c>
      <c r="M67" s="174">
        <v>9.6</v>
      </c>
      <c r="N67" s="174">
        <v>9.6</v>
      </c>
      <c r="O67" s="174">
        <v>9.4</v>
      </c>
      <c r="P67" s="174">
        <v>9.5</v>
      </c>
      <c r="Q67" s="174">
        <v>9.6</v>
      </c>
      <c r="R67" s="174">
        <v>9.7</v>
      </c>
      <c r="S67" s="70">
        <f t="shared" ref="S67:S68" si="4">AVERAGEA(C67,R67)</f>
        <v>9.7</v>
      </c>
      <c r="W67" s="75"/>
      <c r="X67" s="75"/>
      <c r="Y67" s="56"/>
    </row>
    <row r="68" ht="32.25" customHeight="1">
      <c r="B68" s="173" t="str">
        <f>'RELATÓRIO DOS CURSOS EADAO VIVO'!D21</f>
        <v> AGENDA AMBIENTAL NA ADMINISTRAÇÃO PÚBLICA (A3P) - MAIO 2024 - 04 h/a</v>
      </c>
      <c r="C68" s="174">
        <v>9.769230769</v>
      </c>
      <c r="D68" s="174">
        <v>10.0</v>
      </c>
      <c r="E68" s="174">
        <v>9.692307692</v>
      </c>
      <c r="F68" s="174">
        <v>9.923076923</v>
      </c>
      <c r="G68" s="174">
        <v>10.0</v>
      </c>
      <c r="H68" s="174">
        <v>9.923076923</v>
      </c>
      <c r="I68" s="174">
        <v>9.846153846</v>
      </c>
      <c r="J68" s="174">
        <v>9.923076923</v>
      </c>
      <c r="K68" s="174">
        <v>9.846153846</v>
      </c>
      <c r="L68" s="174">
        <v>9.076923077</v>
      </c>
      <c r="M68" s="174">
        <v>9.615384615</v>
      </c>
      <c r="N68" s="174">
        <v>9.692307692</v>
      </c>
      <c r="O68" s="174">
        <v>9.692307692</v>
      </c>
      <c r="P68" s="174">
        <v>9.769230769</v>
      </c>
      <c r="Q68" s="175">
        <v>10.0</v>
      </c>
      <c r="R68" s="175">
        <v>10.0</v>
      </c>
      <c r="S68" s="70">
        <f t="shared" si="4"/>
        <v>9.884615385</v>
      </c>
      <c r="W68" s="75"/>
      <c r="X68" s="75"/>
      <c r="Y68" s="56"/>
    </row>
    <row r="69" ht="15.75" customHeight="1">
      <c r="B69" s="173" t="str">
        <f>'RELATÓRIO DOS CURSOS EADAO VIVO'!D22</f>
        <v>CRIATIVIDADE E INOVAÇÃO - MAIO 2024 - 20 h/a</v>
      </c>
      <c r="C69" s="174">
        <v>9.84</v>
      </c>
      <c r="D69" s="174">
        <v>9.84</v>
      </c>
      <c r="E69" s="174">
        <v>9.64</v>
      </c>
      <c r="F69" s="174">
        <v>9.76</v>
      </c>
      <c r="G69" s="174">
        <v>9.88</v>
      </c>
      <c r="H69" s="174">
        <v>9.923076923</v>
      </c>
      <c r="I69" s="174">
        <v>9.846153846</v>
      </c>
      <c r="J69" s="174">
        <v>9.923076923</v>
      </c>
      <c r="K69" s="174">
        <v>9.846153846</v>
      </c>
      <c r="L69" s="174">
        <v>9.6</v>
      </c>
      <c r="M69" s="174">
        <v>9.44</v>
      </c>
      <c r="N69" s="174">
        <v>9.72</v>
      </c>
      <c r="O69" s="174">
        <v>9.44</v>
      </c>
      <c r="P69" s="175">
        <v>10.0</v>
      </c>
      <c r="Q69" s="175" t="s">
        <v>177</v>
      </c>
      <c r="R69" s="175" t="s">
        <v>177</v>
      </c>
      <c r="S69" s="70">
        <f t="shared" ref="S69:S72" si="5">AVERAGEA(C69,P69)</f>
        <v>9.92</v>
      </c>
      <c r="W69" s="75"/>
      <c r="X69" s="75"/>
      <c r="Y69" s="56"/>
    </row>
    <row r="70" ht="15.75" customHeight="1">
      <c r="B70" s="173" t="str">
        <f>'RELATÓRIO DOS CURSOS EADAO VIVO'!D23</f>
        <v>EXCEL INTERMEDIÁRIO - TURMA 02 - MAIO/2024 - 20 h/a</v>
      </c>
      <c r="C70" s="174">
        <v>9.76</v>
      </c>
      <c r="D70" s="174">
        <v>9.88</v>
      </c>
      <c r="E70" s="174">
        <v>9.88</v>
      </c>
      <c r="F70" s="174">
        <v>9.35</v>
      </c>
      <c r="G70" s="174">
        <v>9.71</v>
      </c>
      <c r="H70" s="174">
        <v>9.923076923</v>
      </c>
      <c r="I70" s="174">
        <v>9.846153846</v>
      </c>
      <c r="J70" s="174">
        <v>9.923076923</v>
      </c>
      <c r="K70" s="174">
        <v>9.846153846</v>
      </c>
      <c r="L70" s="174">
        <v>9.41</v>
      </c>
      <c r="M70" s="174">
        <v>9.82</v>
      </c>
      <c r="N70" s="174">
        <v>9.76</v>
      </c>
      <c r="O70" s="174">
        <v>9.76</v>
      </c>
      <c r="P70" s="175">
        <v>10.0</v>
      </c>
      <c r="Q70" s="175" t="s">
        <v>177</v>
      </c>
      <c r="R70" s="175" t="s">
        <v>177</v>
      </c>
      <c r="S70" s="70">
        <f t="shared" si="5"/>
        <v>9.88</v>
      </c>
      <c r="W70" s="75"/>
      <c r="X70" s="75"/>
      <c r="Y70" s="56"/>
    </row>
    <row r="71" ht="15.75" customHeight="1">
      <c r="B71" s="173" t="str">
        <f>'RELATÓRIO DOS CURSOS EADAO VIVO'!D24</f>
        <v> GOOGLE DRIVE - TURMA 1 - EAD - MAIO/2024 - 20 h/a</v>
      </c>
      <c r="C71" s="174">
        <v>9.684210526</v>
      </c>
      <c r="D71" s="174">
        <v>9.684210526</v>
      </c>
      <c r="E71" s="174">
        <v>9.736842105</v>
      </c>
      <c r="F71" s="174">
        <v>9.684210526</v>
      </c>
      <c r="G71" s="174">
        <v>9.894736842</v>
      </c>
      <c r="H71" s="174">
        <v>9.578947368</v>
      </c>
      <c r="I71" s="174">
        <v>9.631578947</v>
      </c>
      <c r="J71" s="174">
        <v>9.526315789</v>
      </c>
      <c r="K71" s="174">
        <v>9.578947368</v>
      </c>
      <c r="L71" s="174">
        <v>9.157894737</v>
      </c>
      <c r="M71" s="174">
        <v>9.631578947</v>
      </c>
      <c r="N71" s="174">
        <v>9.421052632</v>
      </c>
      <c r="O71" s="174">
        <v>9.473684211</v>
      </c>
      <c r="P71" s="174">
        <v>9.421052632</v>
      </c>
      <c r="Q71" s="175" t="s">
        <v>177</v>
      </c>
      <c r="R71" s="175" t="s">
        <v>177</v>
      </c>
      <c r="S71" s="70">
        <f t="shared" si="5"/>
        <v>9.552631579</v>
      </c>
      <c r="W71" s="75"/>
      <c r="X71" s="75"/>
      <c r="Y71" s="56"/>
    </row>
    <row r="72" ht="28.5" customHeight="1">
      <c r="B72" s="173" t="str">
        <f>'RELATÓRIO DOS CURSOS EADAO VIVO'!D25</f>
        <v>NOÇÕES DE DIREITO ADMINISTRATIVO - MAIO/2024 - 20 h/a</v>
      </c>
      <c r="C72" s="174">
        <v>9.636363636</v>
      </c>
      <c r="D72" s="174">
        <v>9.727272727</v>
      </c>
      <c r="E72" s="174">
        <v>9.545454545</v>
      </c>
      <c r="F72" s="174">
        <v>9.227272727</v>
      </c>
      <c r="G72" s="174">
        <v>9.5</v>
      </c>
      <c r="H72" s="174">
        <v>9.681818182</v>
      </c>
      <c r="I72" s="174">
        <v>9.681818182</v>
      </c>
      <c r="J72" s="174">
        <v>9.636363636</v>
      </c>
      <c r="K72" s="174">
        <v>9.727272727</v>
      </c>
      <c r="L72" s="174">
        <v>9.545454545</v>
      </c>
      <c r="M72" s="174">
        <v>9.590909091</v>
      </c>
      <c r="N72" s="174">
        <v>9.545454545</v>
      </c>
      <c r="O72" s="174">
        <v>9.636363636</v>
      </c>
      <c r="P72" s="174">
        <v>9.590909091</v>
      </c>
      <c r="Q72" s="175" t="s">
        <v>177</v>
      </c>
      <c r="R72" s="175" t="s">
        <v>177</v>
      </c>
      <c r="S72" s="70">
        <f t="shared" si="5"/>
        <v>9.613636364</v>
      </c>
      <c r="W72" s="75"/>
      <c r="X72" s="75"/>
      <c r="Y72" s="56"/>
    </row>
    <row r="73" ht="15.75" customHeight="1">
      <c r="B73" s="173" t="str">
        <f>'RELATÓRIO DOS CURSOS EADAO VIVO'!D26</f>
        <v>SEI NO DIA DIA - TURMA 06 - MAIO/2024 - 12 h/a</v>
      </c>
      <c r="C73" s="174">
        <v>9.588235294</v>
      </c>
      <c r="D73" s="174">
        <v>9.882352941</v>
      </c>
      <c r="E73" s="174">
        <v>9.529411765</v>
      </c>
      <c r="F73" s="174">
        <v>9.470588235</v>
      </c>
      <c r="G73" s="174">
        <v>9.411764706</v>
      </c>
      <c r="H73" s="174">
        <v>9.705882353</v>
      </c>
      <c r="I73" s="174">
        <v>9.588235294</v>
      </c>
      <c r="J73" s="174">
        <v>9.764705882</v>
      </c>
      <c r="K73" s="174">
        <v>9.705882353</v>
      </c>
      <c r="L73" s="174">
        <v>8.352941176</v>
      </c>
      <c r="M73" s="174">
        <v>9.352941176</v>
      </c>
      <c r="N73" s="174">
        <v>9.588235294</v>
      </c>
      <c r="O73" s="174">
        <v>9.470588235</v>
      </c>
      <c r="P73" s="174">
        <v>9.647058824</v>
      </c>
      <c r="Q73" s="174">
        <v>9.941176471</v>
      </c>
      <c r="R73" s="174">
        <v>9.823529412</v>
      </c>
      <c r="S73" s="70">
        <f>AVERAGEA(C73,R73)</f>
        <v>9.705882353</v>
      </c>
      <c r="W73" s="75"/>
      <c r="X73" s="75"/>
      <c r="Y73" s="56"/>
    </row>
    <row r="74" ht="29.25" customHeight="1">
      <c r="B74" s="176" t="str">
        <f>'RELATÓRIO DOS CURSOS EADAO VIVO'!D27</f>
        <v>CONTROLE NA ADMINISTRAÇÃO PÚBLICA - MAIO/2024 - 20 h/a</v>
      </c>
      <c r="C74" s="177">
        <v>9.58</v>
      </c>
      <c r="D74" s="177">
        <v>9.5</v>
      </c>
      <c r="E74" s="177">
        <v>9.35</v>
      </c>
      <c r="F74" s="177">
        <v>9.15</v>
      </c>
      <c r="G74" s="177">
        <v>9.73</v>
      </c>
      <c r="H74" s="177">
        <v>9.5</v>
      </c>
      <c r="I74" s="177">
        <v>9.27</v>
      </c>
      <c r="J74" s="177">
        <v>9.54</v>
      </c>
      <c r="K74" s="177">
        <v>9.42</v>
      </c>
      <c r="L74" s="177">
        <v>9.38</v>
      </c>
      <c r="M74" s="177">
        <v>9.5</v>
      </c>
      <c r="N74" s="177">
        <v>9.58</v>
      </c>
      <c r="O74" s="177">
        <v>9.62</v>
      </c>
      <c r="P74" s="177">
        <v>9.42</v>
      </c>
      <c r="Q74" s="178" t="s">
        <v>177</v>
      </c>
      <c r="R74" s="178" t="s">
        <v>177</v>
      </c>
      <c r="S74" s="70">
        <f>AVERAGEA(C74,P74)</f>
        <v>9.5</v>
      </c>
      <c r="W74" s="75"/>
      <c r="X74" s="75"/>
      <c r="Y74" s="56"/>
    </row>
    <row r="75" ht="15.75" customHeight="1">
      <c r="B75" s="176" t="str">
        <f>'RELATÓRIO DOS CURSOS EADAO VIVO'!D28</f>
        <v>EVENTO MULHERES NA LIDERANÇA - MAIO/2024 - 02 h/a</v>
      </c>
      <c r="C75" s="177">
        <v>9.83</v>
      </c>
      <c r="D75" s="177">
        <v>9.88</v>
      </c>
      <c r="E75" s="177">
        <v>9.88</v>
      </c>
      <c r="F75" s="177">
        <v>9.96</v>
      </c>
      <c r="G75" s="177">
        <v>9.96</v>
      </c>
      <c r="H75" s="177">
        <v>9.79</v>
      </c>
      <c r="I75" s="177">
        <v>9.83</v>
      </c>
      <c r="J75" s="177">
        <v>9.79</v>
      </c>
      <c r="K75" s="177">
        <v>9.75</v>
      </c>
      <c r="L75" s="177">
        <v>9.29</v>
      </c>
      <c r="M75" s="177">
        <v>9.83</v>
      </c>
      <c r="N75" s="177">
        <v>9.75</v>
      </c>
      <c r="O75" s="179">
        <v>9.88</v>
      </c>
      <c r="P75" s="179">
        <v>9.79</v>
      </c>
      <c r="Q75" s="177">
        <v>9.88</v>
      </c>
      <c r="R75" s="177">
        <v>9.79</v>
      </c>
      <c r="S75" s="70">
        <f>AVERAGEA(C75,R75)</f>
        <v>9.81</v>
      </c>
      <c r="W75" s="75"/>
      <c r="X75" s="75"/>
      <c r="Y75" s="56"/>
    </row>
    <row r="76" ht="15.75" customHeight="1">
      <c r="B76" s="176" t="str">
        <f>'RELATÓRIO DOS CURSOS EADAO VIVO'!D29</f>
        <v>EXCEL AVANÇADO - TURMA 01 - MAIO/2024  - 20 h/a</v>
      </c>
      <c r="C76" s="177">
        <v>9.82</v>
      </c>
      <c r="D76" s="177">
        <v>9.71</v>
      </c>
      <c r="E76" s="177">
        <v>9.65</v>
      </c>
      <c r="F76" s="177">
        <v>9.35</v>
      </c>
      <c r="G76" s="177">
        <v>9.88</v>
      </c>
      <c r="H76" s="177">
        <v>9.65</v>
      </c>
      <c r="I76" s="177">
        <v>9.71</v>
      </c>
      <c r="J76" s="177">
        <v>9.53</v>
      </c>
      <c r="K76" s="177">
        <v>9.59</v>
      </c>
      <c r="L76" s="177">
        <v>9.65</v>
      </c>
      <c r="M76" s="177">
        <v>9.41</v>
      </c>
      <c r="N76" s="177">
        <v>9.65</v>
      </c>
      <c r="O76" s="177">
        <v>9.65</v>
      </c>
      <c r="P76" s="177">
        <v>9.71</v>
      </c>
      <c r="Q76" s="178" t="s">
        <v>177</v>
      </c>
      <c r="R76" s="178" t="s">
        <v>177</v>
      </c>
      <c r="S76" s="70">
        <f t="shared" ref="S76:S80" si="6">AVERAGEA(C76,P76)</f>
        <v>9.765</v>
      </c>
      <c r="W76" s="75"/>
      <c r="X76" s="75"/>
      <c r="Y76" s="56"/>
    </row>
    <row r="77" ht="31.5" customHeight="1">
      <c r="B77" s="176" t="str">
        <f>'RELATÓRIO DOS CURSOS EADAO VIVO'!D30</f>
        <v>FORMAÇÃO DE FACILITADORES DE APRENDIZAGEM ONLINE DA EGPCR - TURMA 01 - JUNHO/2024  - 20 h/a</v>
      </c>
      <c r="C77" s="177">
        <v>9.388888889</v>
      </c>
      <c r="D77" s="177">
        <v>9.555555556</v>
      </c>
      <c r="E77" s="177">
        <v>9.5</v>
      </c>
      <c r="F77" s="177">
        <v>9.555555556</v>
      </c>
      <c r="G77" s="177">
        <v>9.722222222</v>
      </c>
      <c r="H77" s="177">
        <v>9.611111111</v>
      </c>
      <c r="I77" s="177">
        <v>9.777777778</v>
      </c>
      <c r="J77" s="177">
        <v>9.722222222</v>
      </c>
      <c r="K77" s="177">
        <v>9.777777778</v>
      </c>
      <c r="L77" s="177">
        <v>9.055555556</v>
      </c>
      <c r="M77" s="177">
        <v>9.277777778</v>
      </c>
      <c r="N77" s="177">
        <v>9.5</v>
      </c>
      <c r="O77" s="177">
        <v>9.611111111</v>
      </c>
      <c r="P77" s="177">
        <v>9.5</v>
      </c>
      <c r="Q77" s="178" t="s">
        <v>177</v>
      </c>
      <c r="R77" s="178" t="s">
        <v>177</v>
      </c>
      <c r="S77" s="70">
        <f t="shared" si="6"/>
        <v>9.444444445</v>
      </c>
      <c r="W77" s="75"/>
      <c r="X77" s="75"/>
      <c r="Y77" s="56"/>
    </row>
    <row r="78" ht="27.75" customHeight="1">
      <c r="B78" s="176" t="str">
        <f>'RELATÓRIO DOS CURSOS EADAO VIVO'!D31</f>
        <v>INTRODUÇÃO À MODELAGEM DE PROCESSOS COM BPMN - TURMA 01 - JUNHO/2024 - 20 h/a</v>
      </c>
      <c r="C78" s="177">
        <v>9.7</v>
      </c>
      <c r="D78" s="177">
        <v>9.91</v>
      </c>
      <c r="E78" s="177">
        <v>9.83</v>
      </c>
      <c r="F78" s="177">
        <v>9.83</v>
      </c>
      <c r="G78" s="177">
        <v>9.91</v>
      </c>
      <c r="H78" s="177">
        <v>9.87</v>
      </c>
      <c r="I78" s="177">
        <v>9.83</v>
      </c>
      <c r="J78" s="177">
        <v>9.7</v>
      </c>
      <c r="K78" s="177">
        <v>9.78</v>
      </c>
      <c r="L78" s="177">
        <v>9.65</v>
      </c>
      <c r="M78" s="177">
        <v>9.87</v>
      </c>
      <c r="N78" s="177">
        <v>9.83</v>
      </c>
      <c r="O78" s="177">
        <v>9.87</v>
      </c>
      <c r="P78" s="177">
        <v>9.74</v>
      </c>
      <c r="Q78" s="178" t="s">
        <v>177</v>
      </c>
      <c r="R78" s="178" t="s">
        <v>177</v>
      </c>
      <c r="S78" s="70">
        <f t="shared" si="6"/>
        <v>9.72</v>
      </c>
      <c r="W78" s="75"/>
      <c r="X78" s="75"/>
      <c r="Y78" s="56"/>
    </row>
    <row r="79" ht="27.0" customHeight="1">
      <c r="B79" s="176" t="str">
        <f>'RELATÓRIO DOS CURSOS EADAO VIVO'!D32</f>
        <v>INTRODUÇÃO A NOVA LEI DE LICITAÇÕES - JUNHO/2024 - 20 h/a</v>
      </c>
      <c r="C79" s="177">
        <v>9.0</v>
      </c>
      <c r="D79" s="177">
        <v>10.0</v>
      </c>
      <c r="E79" s="177">
        <v>9.0</v>
      </c>
      <c r="F79" s="177">
        <v>10.0</v>
      </c>
      <c r="G79" s="177">
        <v>10.0</v>
      </c>
      <c r="H79" s="177">
        <v>10.0</v>
      </c>
      <c r="I79" s="177">
        <v>10.0</v>
      </c>
      <c r="J79" s="177">
        <v>10.0</v>
      </c>
      <c r="K79" s="177">
        <v>10.0</v>
      </c>
      <c r="L79" s="177">
        <v>9.0</v>
      </c>
      <c r="M79" s="177">
        <v>9.0</v>
      </c>
      <c r="N79" s="177">
        <v>9.0</v>
      </c>
      <c r="O79" s="177">
        <v>9.0</v>
      </c>
      <c r="P79" s="177">
        <v>9.0</v>
      </c>
      <c r="Q79" s="178" t="s">
        <v>177</v>
      </c>
      <c r="R79" s="178" t="s">
        <v>177</v>
      </c>
      <c r="S79" s="70">
        <f t="shared" si="6"/>
        <v>9</v>
      </c>
      <c r="W79" s="75"/>
      <c r="X79" s="75"/>
      <c r="Y79" s="56"/>
    </row>
    <row r="80" ht="15.75" customHeight="1">
      <c r="B80" s="176" t="str">
        <f>'RELATÓRIO DOS CURSOS EADAO VIVO'!D33</f>
        <v>INTRODUÇÃO AO POWER BI - JUNHO/2024 - 20 h/a</v>
      </c>
      <c r="C80" s="177">
        <v>9.333333333</v>
      </c>
      <c r="D80" s="177">
        <v>9.458333333</v>
      </c>
      <c r="E80" s="177">
        <v>9.458333333</v>
      </c>
      <c r="F80" s="177">
        <v>9.416666667</v>
      </c>
      <c r="G80" s="177">
        <v>9.708333333</v>
      </c>
      <c r="H80" s="177">
        <v>9.666666667</v>
      </c>
      <c r="I80" s="177">
        <v>9.541666667</v>
      </c>
      <c r="J80" s="177">
        <v>9.583333333</v>
      </c>
      <c r="K80" s="177">
        <v>9.625</v>
      </c>
      <c r="L80" s="177">
        <v>8.666666667</v>
      </c>
      <c r="M80" s="177">
        <v>9.125</v>
      </c>
      <c r="N80" s="177">
        <v>9.458333333</v>
      </c>
      <c r="O80" s="177">
        <v>9.333333333</v>
      </c>
      <c r="P80" s="177">
        <v>9.25</v>
      </c>
      <c r="Q80" s="178" t="s">
        <v>177</v>
      </c>
      <c r="R80" s="178" t="s">
        <v>177</v>
      </c>
      <c r="S80" s="70">
        <f t="shared" si="6"/>
        <v>9.291666667</v>
      </c>
      <c r="W80" s="75"/>
      <c r="X80" s="75"/>
      <c r="Y80" s="56"/>
    </row>
    <row r="81" ht="15.75" customHeight="1">
      <c r="B81" s="176" t="str">
        <f>'RELATÓRIO DOS CURSOS EADAO VIVO'!D34</f>
        <v>SEI NO DIA DIA - TURMA 07 - MAIO/2024 - 12 h/a</v>
      </c>
      <c r="C81" s="177">
        <v>9.352941176</v>
      </c>
      <c r="D81" s="177">
        <v>9.705882353</v>
      </c>
      <c r="E81" s="177">
        <v>9.647058824</v>
      </c>
      <c r="F81" s="177">
        <v>9.529411765</v>
      </c>
      <c r="G81" s="177">
        <v>9.470588235</v>
      </c>
      <c r="H81" s="177">
        <v>9.647058824</v>
      </c>
      <c r="I81" s="177">
        <v>9.294117647</v>
      </c>
      <c r="J81" s="177">
        <v>9.588235294</v>
      </c>
      <c r="K81" s="177">
        <v>9.0</v>
      </c>
      <c r="L81" s="177">
        <v>8.588235294</v>
      </c>
      <c r="M81" s="177">
        <v>9.294117647</v>
      </c>
      <c r="N81" s="177">
        <v>9.352941176</v>
      </c>
      <c r="O81" s="177">
        <v>9.235294118</v>
      </c>
      <c r="P81" s="177">
        <v>9.588235294</v>
      </c>
      <c r="Q81" s="178">
        <v>10.0</v>
      </c>
      <c r="R81" s="178">
        <v>9.0</v>
      </c>
      <c r="S81" s="70">
        <f t="shared" ref="S81:S84" si="7">AVERAGEA(C81,R81)</f>
        <v>9.176470588</v>
      </c>
      <c r="W81" s="75"/>
      <c r="X81" s="75"/>
      <c r="Y81" s="56"/>
    </row>
    <row r="82" ht="15.75" customHeight="1">
      <c r="B82" s="176" t="str">
        <f>'RELATÓRIO DOS CURSOS EADAO VIVO'!D35</f>
        <v>SEI NO DIA DIA - TURMA 08 - MAIO/2024 - 12 h/a</v>
      </c>
      <c r="C82" s="177">
        <v>9.533333333333333</v>
      </c>
      <c r="D82" s="177">
        <v>9.866666666666667</v>
      </c>
      <c r="E82" s="177">
        <v>9.6</v>
      </c>
      <c r="F82" s="177">
        <v>9.733333333333333</v>
      </c>
      <c r="G82" s="177">
        <v>9.733333333333333</v>
      </c>
      <c r="H82" s="177">
        <v>9.066666666666666</v>
      </c>
      <c r="I82" s="177">
        <v>9.533333333333333</v>
      </c>
      <c r="J82" s="177">
        <v>9.533333333333333</v>
      </c>
      <c r="K82" s="177">
        <v>9.6</v>
      </c>
      <c r="L82" s="177">
        <v>8.6</v>
      </c>
      <c r="M82" s="177">
        <v>9.2</v>
      </c>
      <c r="N82" s="177">
        <v>9.133333333333333</v>
      </c>
      <c r="O82" s="177">
        <v>9.333333333333334</v>
      </c>
      <c r="P82" s="177">
        <v>9.533333333333333</v>
      </c>
      <c r="Q82" s="177">
        <v>9.266666666666667</v>
      </c>
      <c r="R82" s="177">
        <v>9.133333333333333</v>
      </c>
      <c r="S82" s="70">
        <f t="shared" si="7"/>
        <v>9.333333333</v>
      </c>
      <c r="W82" s="75"/>
      <c r="X82" s="75"/>
      <c r="Y82" s="56"/>
    </row>
    <row r="83" ht="28.5" customHeight="1">
      <c r="B83" s="180" t="str">
        <f>'RELATÓRIO DOS CURSOS EADAO VIVO'!I11</f>
        <v>COMUNICAÇÃO PÚBLICA - TURMA 01 - JULHO/2024 - 04 h/a</v>
      </c>
      <c r="C83" s="181">
        <v>9.0</v>
      </c>
      <c r="D83" s="181">
        <v>9.571428571</v>
      </c>
      <c r="E83" s="181">
        <v>9.071428571</v>
      </c>
      <c r="F83" s="181">
        <v>9.571428571</v>
      </c>
      <c r="G83" s="181">
        <v>9.642857143</v>
      </c>
      <c r="H83" s="181">
        <v>9.571428571</v>
      </c>
      <c r="I83" s="181">
        <v>9.5</v>
      </c>
      <c r="J83" s="181">
        <v>9.5</v>
      </c>
      <c r="K83" s="181">
        <v>9.714285714</v>
      </c>
      <c r="L83" s="181">
        <v>8.142857143</v>
      </c>
      <c r="M83" s="181">
        <v>9.5</v>
      </c>
      <c r="N83" s="181">
        <v>8.785714286</v>
      </c>
      <c r="O83" s="181">
        <v>8.857142857</v>
      </c>
      <c r="P83" s="181">
        <v>9.142857143</v>
      </c>
      <c r="Q83" s="182">
        <v>10.0</v>
      </c>
      <c r="R83" s="182">
        <v>10.0</v>
      </c>
      <c r="S83" s="70">
        <f t="shared" si="7"/>
        <v>9.5</v>
      </c>
      <c r="W83" s="75"/>
      <c r="X83" s="75"/>
      <c r="Y83" s="56"/>
    </row>
    <row r="84" ht="30.75" customHeight="1">
      <c r="B84" s="180" t="str">
        <f>'RELATÓRIO DOS CURSOS EADAO VIVO'!I12</f>
        <v>ÉTICA NO SERVIÇO PÚBLICO - TURMA 02 - JULHO/2024 - 04 h/a</v>
      </c>
      <c r="C84" s="181">
        <v>9.6</v>
      </c>
      <c r="D84" s="181">
        <v>9.9</v>
      </c>
      <c r="E84" s="181">
        <v>9.8</v>
      </c>
      <c r="F84" s="181">
        <v>9.7</v>
      </c>
      <c r="G84" s="181">
        <v>9.8</v>
      </c>
      <c r="H84" s="181">
        <v>9.65</v>
      </c>
      <c r="I84" s="181">
        <v>9.95</v>
      </c>
      <c r="J84" s="181">
        <v>9.85</v>
      </c>
      <c r="K84" s="181">
        <v>9.75</v>
      </c>
      <c r="L84" s="181">
        <v>9.3</v>
      </c>
      <c r="M84" s="181">
        <v>9.65</v>
      </c>
      <c r="N84" s="181">
        <v>9.65</v>
      </c>
      <c r="O84" s="181">
        <v>9.8</v>
      </c>
      <c r="P84" s="181">
        <v>9.8</v>
      </c>
      <c r="Q84" s="182">
        <v>10.0</v>
      </c>
      <c r="R84" s="182">
        <v>10.0</v>
      </c>
      <c r="S84" s="70">
        <f t="shared" si="7"/>
        <v>9.8</v>
      </c>
      <c r="W84" s="75"/>
      <c r="X84" s="75"/>
      <c r="Y84" s="56"/>
    </row>
    <row r="85" ht="15.75" customHeight="1">
      <c r="B85" s="180" t="str">
        <f>'RELATÓRIO DOS CURSOS EADAO VIVO'!I13</f>
        <v>EXCEL BÁSICO  - JULHO/2024 - 20 h/a</v>
      </c>
      <c r="C85" s="181">
        <v>9.33</v>
      </c>
      <c r="D85" s="181">
        <v>9.83</v>
      </c>
      <c r="E85" s="181">
        <v>9.61</v>
      </c>
      <c r="F85" s="181">
        <v>9.61</v>
      </c>
      <c r="G85" s="181">
        <v>9.72</v>
      </c>
      <c r="H85" s="181">
        <v>9.83</v>
      </c>
      <c r="I85" s="181">
        <v>9.56</v>
      </c>
      <c r="J85" s="181">
        <v>9.72</v>
      </c>
      <c r="K85" s="181">
        <v>9.78</v>
      </c>
      <c r="L85" s="181">
        <v>9.06</v>
      </c>
      <c r="M85" s="181">
        <v>9.5</v>
      </c>
      <c r="N85" s="181">
        <v>9.39</v>
      </c>
      <c r="O85" s="181">
        <v>9.22</v>
      </c>
      <c r="P85" s="181">
        <v>9.39</v>
      </c>
      <c r="Q85" s="182" t="s">
        <v>177</v>
      </c>
      <c r="R85" s="182" t="s">
        <v>177</v>
      </c>
      <c r="S85" s="70">
        <f>AVERAGEA(C85,P85)</f>
        <v>9.36</v>
      </c>
      <c r="W85" s="75"/>
      <c r="X85" s="75"/>
      <c r="Y85" s="56"/>
    </row>
    <row r="86" ht="15.75" customHeight="1">
      <c r="B86" s="180" t="str">
        <f>'RELATÓRIO DOS CURSOS EADAO VIVO'!I14</f>
        <v>FLUXOS DE TRABALHO - JULHO/2024 - 04 h/a</v>
      </c>
      <c r="C86" s="181">
        <v>9.89</v>
      </c>
      <c r="D86" s="181">
        <v>10.0</v>
      </c>
      <c r="E86" s="181">
        <v>9.95</v>
      </c>
      <c r="F86" s="181">
        <v>9.63</v>
      </c>
      <c r="G86" s="181">
        <v>9.89</v>
      </c>
      <c r="H86" s="181">
        <v>9.95</v>
      </c>
      <c r="I86" s="181">
        <v>9.84</v>
      </c>
      <c r="J86" s="181">
        <v>10.0</v>
      </c>
      <c r="K86" s="181">
        <v>10.0</v>
      </c>
      <c r="L86" s="181">
        <v>9.16</v>
      </c>
      <c r="M86" s="181">
        <v>9.74</v>
      </c>
      <c r="N86" s="181">
        <v>9.84</v>
      </c>
      <c r="O86" s="183">
        <v>9.63</v>
      </c>
      <c r="P86" s="183">
        <v>9.74</v>
      </c>
      <c r="Q86" s="181">
        <v>10.0</v>
      </c>
      <c r="R86" s="181">
        <v>10.0</v>
      </c>
      <c r="S86" s="70">
        <f>AVERAGEA(C86,R86)</f>
        <v>9.945</v>
      </c>
      <c r="W86" s="75"/>
      <c r="X86" s="75"/>
      <c r="Y86" s="56"/>
    </row>
    <row r="87" ht="15.75" customHeight="1">
      <c r="B87" s="180" t="str">
        <f>'RELATÓRIO DOS CURSOS EADAO VIVO'!I15</f>
        <v> GOOGLE DRIVE - TURMA 2 - EAD - JULHO/2024 - 20 h/a</v>
      </c>
      <c r="C87" s="181">
        <v>9.7</v>
      </c>
      <c r="D87" s="181">
        <v>9.8</v>
      </c>
      <c r="E87" s="181">
        <v>9.7</v>
      </c>
      <c r="F87" s="181">
        <v>9.4</v>
      </c>
      <c r="G87" s="181">
        <v>9.8</v>
      </c>
      <c r="H87" s="181">
        <v>9.6</v>
      </c>
      <c r="I87" s="181">
        <v>9.4</v>
      </c>
      <c r="J87" s="181">
        <v>9.6</v>
      </c>
      <c r="K87" s="181">
        <v>9.7</v>
      </c>
      <c r="L87" s="181">
        <v>9.0</v>
      </c>
      <c r="M87" s="181">
        <v>9.7</v>
      </c>
      <c r="N87" s="181">
        <v>9.8</v>
      </c>
      <c r="O87" s="181">
        <v>9.4</v>
      </c>
      <c r="P87" s="181">
        <v>9.6</v>
      </c>
      <c r="Q87" s="182" t="s">
        <v>177</v>
      </c>
      <c r="R87" s="182" t="s">
        <v>177</v>
      </c>
      <c r="S87" s="70">
        <f t="shared" ref="S87:S89" si="8">AVERAGEA(C87,P87)</f>
        <v>9.65</v>
      </c>
      <c r="W87" s="75"/>
      <c r="X87" s="75"/>
      <c r="Y87" s="56"/>
    </row>
    <row r="88" ht="30.75" customHeight="1">
      <c r="B88" s="180" t="str">
        <f>'RELATÓRIO DOS CURSOS EADAO VIVO'!I16</f>
        <v>INTRODUÇÃO AO POWER BI - TURMA 02 - JULHO/2024 - 20 h/a</v>
      </c>
      <c r="C88" s="181">
        <v>8.93</v>
      </c>
      <c r="D88" s="181">
        <v>9.2</v>
      </c>
      <c r="E88" s="181">
        <v>9.07</v>
      </c>
      <c r="F88" s="181">
        <v>9.07</v>
      </c>
      <c r="G88" s="181">
        <v>9.4</v>
      </c>
      <c r="H88" s="181">
        <v>9.33</v>
      </c>
      <c r="I88" s="181">
        <v>9.33</v>
      </c>
      <c r="J88" s="181">
        <v>9.13</v>
      </c>
      <c r="K88" s="181">
        <v>8.8</v>
      </c>
      <c r="L88" s="181">
        <v>8.13</v>
      </c>
      <c r="M88" s="181">
        <v>9.13</v>
      </c>
      <c r="N88" s="181">
        <v>8.47</v>
      </c>
      <c r="O88" s="181">
        <v>8.4</v>
      </c>
      <c r="P88" s="181">
        <v>8.67</v>
      </c>
      <c r="Q88" s="182" t="s">
        <v>177</v>
      </c>
      <c r="R88" s="182" t="s">
        <v>177</v>
      </c>
      <c r="S88" s="70">
        <f t="shared" si="8"/>
        <v>8.8</v>
      </c>
      <c r="W88" s="75"/>
      <c r="X88" s="75"/>
      <c r="Y88" s="56"/>
    </row>
    <row r="89" ht="15.75" customHeight="1">
      <c r="B89" s="180" t="str">
        <f>'RELATÓRIO DOS CURSOS EADAO VIVO'!I17</f>
        <v>METODOLOGIAS ÁGEIS - TURMA 02 - JULHO/2024 - 20 h/a</v>
      </c>
      <c r="C89" s="181">
        <v>9.68</v>
      </c>
      <c r="D89" s="181">
        <v>9.79</v>
      </c>
      <c r="E89" s="181">
        <v>9.63</v>
      </c>
      <c r="F89" s="181">
        <v>9.79</v>
      </c>
      <c r="G89" s="181">
        <v>9.89</v>
      </c>
      <c r="H89" s="181">
        <v>9.89</v>
      </c>
      <c r="I89" s="181">
        <v>9.89</v>
      </c>
      <c r="J89" s="181">
        <v>10.0</v>
      </c>
      <c r="K89" s="181">
        <v>10.0</v>
      </c>
      <c r="L89" s="181">
        <v>9.63</v>
      </c>
      <c r="M89" s="181">
        <v>9.58</v>
      </c>
      <c r="N89" s="181">
        <v>9.32</v>
      </c>
      <c r="O89" s="181">
        <v>9.37</v>
      </c>
      <c r="P89" s="181">
        <v>9.47</v>
      </c>
      <c r="Q89" s="182" t="s">
        <v>177</v>
      </c>
      <c r="R89" s="182" t="s">
        <v>177</v>
      </c>
      <c r="S89" s="70">
        <f t="shared" si="8"/>
        <v>9.575</v>
      </c>
      <c r="W89" s="75"/>
      <c r="X89" s="75"/>
      <c r="Y89" s="56"/>
    </row>
    <row r="90" ht="15.75" customHeight="1">
      <c r="B90" s="180" t="str">
        <f>'RELATÓRIO DOS CURSOS EADAO VIVO'!I18</f>
        <v>SEI NO DIA DIA - TURMA 09 - JULHO/2024 - 12 h/a</v>
      </c>
      <c r="C90" s="181">
        <v>8.866666667</v>
      </c>
      <c r="D90" s="181">
        <v>9.666666667</v>
      </c>
      <c r="E90" s="181">
        <v>8.866666667</v>
      </c>
      <c r="F90" s="181">
        <v>9.333333333</v>
      </c>
      <c r="G90" s="181">
        <v>9.666666667</v>
      </c>
      <c r="H90" s="181">
        <v>8.933333333</v>
      </c>
      <c r="I90" s="181">
        <v>9.266666667</v>
      </c>
      <c r="J90" s="181">
        <v>9.2</v>
      </c>
      <c r="K90" s="181">
        <v>8.933333333</v>
      </c>
      <c r="L90" s="181">
        <v>8.466666667</v>
      </c>
      <c r="M90" s="181">
        <v>9.2</v>
      </c>
      <c r="N90" s="181">
        <v>9.066666667</v>
      </c>
      <c r="O90" s="181">
        <v>8.8</v>
      </c>
      <c r="P90" s="181">
        <v>9.133333333</v>
      </c>
      <c r="Q90" s="181">
        <v>9.6</v>
      </c>
      <c r="R90" s="181">
        <v>9.533333333</v>
      </c>
      <c r="S90" s="70">
        <f t="shared" ref="S90:S91" si="9">AVERAGEA(C90,R90)</f>
        <v>9.2</v>
      </c>
      <c r="W90" s="75"/>
      <c r="X90" s="75"/>
      <c r="Y90" s="56"/>
    </row>
    <row r="91" ht="45.0" customHeight="1">
      <c r="B91" s="184" t="str">
        <f>'RELATÓRIO DOS CURSOS EADAO VIVO'!I19</f>
        <v>ATUALIZAÇÃO DE PROCESSOS DE TRABALHO NO AMBIENTE VIRTUAL DE APRENDIZAGEM (AVA) EGPCR - AGOSTO/2024 - 12 h/a</v>
      </c>
      <c r="C91" s="185">
        <v>10.0</v>
      </c>
      <c r="D91" s="185">
        <v>10.0</v>
      </c>
      <c r="E91" s="185">
        <v>10.0</v>
      </c>
      <c r="F91" s="185">
        <v>10.0</v>
      </c>
      <c r="G91" s="185">
        <v>10.0</v>
      </c>
      <c r="H91" s="185">
        <v>10.0</v>
      </c>
      <c r="I91" s="185">
        <v>10.0</v>
      </c>
      <c r="J91" s="185">
        <v>10.0</v>
      </c>
      <c r="K91" s="185">
        <v>10.0</v>
      </c>
      <c r="L91" s="185">
        <v>9.5</v>
      </c>
      <c r="M91" s="185">
        <v>10.0</v>
      </c>
      <c r="N91" s="185">
        <v>10.0</v>
      </c>
      <c r="O91" s="186">
        <v>9.8</v>
      </c>
      <c r="P91" s="186">
        <v>9.8</v>
      </c>
      <c r="Q91" s="185">
        <v>10.0</v>
      </c>
      <c r="R91" s="185">
        <v>10.0</v>
      </c>
      <c r="S91" s="70">
        <f t="shared" si="9"/>
        <v>10</v>
      </c>
      <c r="W91" s="75"/>
      <c r="X91" s="75"/>
      <c r="Y91" s="56"/>
    </row>
    <row r="92" ht="15.75" customHeight="1">
      <c r="B92" s="184" t="str">
        <f>'RELATÓRIO DOS CURSOS EADAO VIVO'!I20</f>
        <v>EXCEL BÁSICO TURMA 02 - AGOSTO/2024 - 20 h/a</v>
      </c>
      <c r="C92" s="185">
        <v>9.7</v>
      </c>
      <c r="D92" s="185">
        <v>9.7</v>
      </c>
      <c r="E92" s="185">
        <v>9.48</v>
      </c>
      <c r="F92" s="185">
        <v>9.35</v>
      </c>
      <c r="G92" s="185">
        <v>9.48</v>
      </c>
      <c r="H92" s="185">
        <v>9.52</v>
      </c>
      <c r="I92" s="185">
        <v>9.61</v>
      </c>
      <c r="J92" s="185">
        <v>9.65</v>
      </c>
      <c r="K92" s="185">
        <v>9.61</v>
      </c>
      <c r="L92" s="185">
        <v>9.22</v>
      </c>
      <c r="M92" s="185">
        <v>9.61</v>
      </c>
      <c r="N92" s="185">
        <v>9.52</v>
      </c>
      <c r="O92" s="185">
        <v>9.39</v>
      </c>
      <c r="P92" s="185">
        <v>9.61</v>
      </c>
      <c r="Q92" s="187" t="s">
        <v>177</v>
      </c>
      <c r="R92" s="187" t="s">
        <v>177</v>
      </c>
      <c r="S92" s="70">
        <f t="shared" ref="S92:S96" si="10">AVERAGEA(C92,P92)</f>
        <v>9.655</v>
      </c>
      <c r="W92" s="75"/>
      <c r="X92" s="75"/>
      <c r="Y92" s="56"/>
    </row>
    <row r="93" ht="32.25" customHeight="1">
      <c r="B93" s="184" t="str">
        <f>'RELATÓRIO DOS CURSOS EADAO VIVO'!I21</f>
        <v>GESTÃO E FISCALIZAÇÃO DE CONTRATOS - TURMA 01 - AGOSTO/2024 - 20 h/a</v>
      </c>
      <c r="C93" s="185">
        <v>9.75</v>
      </c>
      <c r="D93" s="185">
        <v>9.79</v>
      </c>
      <c r="E93" s="185">
        <v>9.54</v>
      </c>
      <c r="F93" s="185">
        <v>9.46</v>
      </c>
      <c r="G93" s="185">
        <v>9.64</v>
      </c>
      <c r="H93" s="185">
        <v>9.79</v>
      </c>
      <c r="I93" s="185">
        <v>9.68</v>
      </c>
      <c r="J93" s="185">
        <v>9.71</v>
      </c>
      <c r="K93" s="185">
        <v>9.79</v>
      </c>
      <c r="L93" s="185">
        <v>9.25</v>
      </c>
      <c r="M93" s="185">
        <v>9.43</v>
      </c>
      <c r="N93" s="185">
        <v>9.43</v>
      </c>
      <c r="O93" s="185">
        <v>9.43</v>
      </c>
      <c r="P93" s="185">
        <v>9.57</v>
      </c>
      <c r="Q93" s="187" t="s">
        <v>177</v>
      </c>
      <c r="R93" s="187" t="s">
        <v>177</v>
      </c>
      <c r="S93" s="70">
        <f t="shared" si="10"/>
        <v>9.66</v>
      </c>
      <c r="W93" s="75"/>
      <c r="X93" s="75"/>
      <c r="Y93" s="56"/>
    </row>
    <row r="94" ht="15.75" customHeight="1">
      <c r="B94" s="184" t="str">
        <f>'RELATÓRIO DOS CURSOS EADAO VIVO'!I22</f>
        <v>INTELIGÊNCIA EMOCIONAL - AGOSTO/2024 - 20 h/a</v>
      </c>
      <c r="C94" s="185">
        <v>9.75</v>
      </c>
      <c r="D94" s="185">
        <v>9.71</v>
      </c>
      <c r="E94" s="185">
        <v>9.75</v>
      </c>
      <c r="F94" s="185">
        <v>9.63</v>
      </c>
      <c r="G94" s="185">
        <v>9.71</v>
      </c>
      <c r="H94" s="185">
        <v>9.75</v>
      </c>
      <c r="I94" s="185">
        <v>9.79</v>
      </c>
      <c r="J94" s="185">
        <v>9.79</v>
      </c>
      <c r="K94" s="185">
        <v>9.75</v>
      </c>
      <c r="L94" s="185">
        <v>9.38</v>
      </c>
      <c r="M94" s="185">
        <v>9.79</v>
      </c>
      <c r="N94" s="185">
        <v>9.54</v>
      </c>
      <c r="O94" s="185">
        <v>9.63</v>
      </c>
      <c r="P94" s="185">
        <v>9.58</v>
      </c>
      <c r="Q94" s="187" t="s">
        <v>177</v>
      </c>
      <c r="R94" s="187" t="s">
        <v>177</v>
      </c>
      <c r="S94" s="70">
        <f t="shared" si="10"/>
        <v>9.665</v>
      </c>
      <c r="W94" s="75"/>
      <c r="X94" s="75"/>
      <c r="Y94" s="56"/>
    </row>
    <row r="95" ht="32.25" customHeight="1">
      <c r="B95" s="184" t="str">
        <f>'RELATÓRIO DOS CURSOS EADAO VIVO'!I23</f>
        <v>INTRODUÇÃO À LEI GERAL DE PROTEÇÃO DE DADOS - AGOSTO/2024 - 20 h/a</v>
      </c>
      <c r="C95" s="185">
        <v>9.58</v>
      </c>
      <c r="D95" s="185">
        <v>9.63</v>
      </c>
      <c r="E95" s="185">
        <v>9.37</v>
      </c>
      <c r="F95" s="185">
        <v>9.32</v>
      </c>
      <c r="G95" s="185">
        <v>9.79</v>
      </c>
      <c r="H95" s="185">
        <v>9.68</v>
      </c>
      <c r="I95" s="185">
        <v>9.58</v>
      </c>
      <c r="J95" s="185">
        <v>9.47</v>
      </c>
      <c r="K95" s="185">
        <v>9.53</v>
      </c>
      <c r="L95" s="185">
        <v>9.42</v>
      </c>
      <c r="M95" s="185">
        <v>9.58</v>
      </c>
      <c r="N95" s="185">
        <v>9.53</v>
      </c>
      <c r="O95" s="185">
        <v>9.58</v>
      </c>
      <c r="P95" s="185">
        <v>9.47</v>
      </c>
      <c r="Q95" s="187" t="s">
        <v>177</v>
      </c>
      <c r="R95" s="187" t="s">
        <v>177</v>
      </c>
      <c r="S95" s="70">
        <f t="shared" si="10"/>
        <v>9.525</v>
      </c>
      <c r="W95" s="75"/>
      <c r="X95" s="75"/>
      <c r="Y95" s="56"/>
    </row>
    <row r="96" ht="27.0" customHeight="1">
      <c r="B96" s="184" t="str">
        <f>'RELATÓRIO DOS CURSOS EADAO VIVO'!I24</f>
        <v>PRODUÇÃO DE TEXTOS OFICIAIS - EAD - AGOSTO/2024 - 20 h/a</v>
      </c>
      <c r="C96" s="185">
        <v>9.722222222</v>
      </c>
      <c r="D96" s="185">
        <v>9.833333333</v>
      </c>
      <c r="E96" s="185">
        <v>9.722222222</v>
      </c>
      <c r="F96" s="185">
        <v>9.444444444</v>
      </c>
      <c r="G96" s="185">
        <v>9.666666667</v>
      </c>
      <c r="H96" s="185">
        <v>9.833333333</v>
      </c>
      <c r="I96" s="185">
        <v>9.611111111</v>
      </c>
      <c r="J96" s="185">
        <v>9.666666667</v>
      </c>
      <c r="K96" s="185">
        <v>9.722222222</v>
      </c>
      <c r="L96" s="185">
        <v>9.888888889</v>
      </c>
      <c r="M96" s="185">
        <v>9.888888889</v>
      </c>
      <c r="N96" s="185">
        <v>9.722222222</v>
      </c>
      <c r="O96" s="185">
        <v>9.666666667</v>
      </c>
      <c r="P96" s="185">
        <v>9.444444444</v>
      </c>
      <c r="Q96" s="187" t="s">
        <v>177</v>
      </c>
      <c r="R96" s="187" t="s">
        <v>177</v>
      </c>
      <c r="S96" s="70">
        <f t="shared" si="10"/>
        <v>9.583333333</v>
      </c>
      <c r="W96" s="75"/>
      <c r="X96" s="75"/>
      <c r="Y96" s="56"/>
    </row>
    <row r="97" ht="15.75" customHeight="1">
      <c r="B97" s="184" t="str">
        <f>'RELATÓRIO DOS CURSOS EADAO VIVO'!I25</f>
        <v>SEI NO DIA DIA - TURMA 10 - AGOSTO/2024 - 12 h/a</v>
      </c>
      <c r="C97" s="185">
        <v>9.81</v>
      </c>
      <c r="D97" s="185">
        <v>10.0</v>
      </c>
      <c r="E97" s="185">
        <v>9.69</v>
      </c>
      <c r="F97" s="185">
        <v>9.75</v>
      </c>
      <c r="G97" s="185">
        <v>9.81</v>
      </c>
      <c r="H97" s="185">
        <v>9.63</v>
      </c>
      <c r="I97" s="185">
        <v>9.69</v>
      </c>
      <c r="J97" s="185">
        <v>9.69</v>
      </c>
      <c r="K97" s="185">
        <v>9.63</v>
      </c>
      <c r="L97" s="185">
        <v>8.56</v>
      </c>
      <c r="M97" s="185">
        <v>9.56</v>
      </c>
      <c r="N97" s="185">
        <v>9.69</v>
      </c>
      <c r="O97" s="186">
        <v>9.63</v>
      </c>
      <c r="P97" s="186">
        <v>9.69</v>
      </c>
      <c r="Q97" s="185">
        <v>9.81</v>
      </c>
      <c r="R97" s="185">
        <v>9.69</v>
      </c>
      <c r="S97" s="70">
        <f t="shared" ref="S97:S98" si="11">AVERAGEA(C97,R97)</f>
        <v>9.75</v>
      </c>
      <c r="W97" s="75"/>
      <c r="X97" s="75"/>
      <c r="Y97" s="56"/>
    </row>
    <row r="98" ht="15.75" customHeight="1">
      <c r="B98" s="184" t="str">
        <f>'RELATÓRIO DOS CURSOS EADAO VIVO'!I26</f>
        <v>SEI NO DIA DIA - TURMA 11 - AGOSTO/2024 - 12 h/a</v>
      </c>
      <c r="C98" s="185">
        <v>9.85</v>
      </c>
      <c r="D98" s="185">
        <v>10.0</v>
      </c>
      <c r="E98" s="185">
        <v>9.95</v>
      </c>
      <c r="F98" s="185">
        <v>9.9</v>
      </c>
      <c r="G98" s="185">
        <v>9.75</v>
      </c>
      <c r="H98" s="185">
        <v>9.9</v>
      </c>
      <c r="I98" s="185">
        <v>9.95</v>
      </c>
      <c r="J98" s="185">
        <v>10.0</v>
      </c>
      <c r="K98" s="185">
        <v>9.9</v>
      </c>
      <c r="L98" s="185">
        <v>9.55</v>
      </c>
      <c r="M98" s="185">
        <v>9.65</v>
      </c>
      <c r="N98" s="185">
        <v>10.0</v>
      </c>
      <c r="O98" s="186">
        <v>10.0</v>
      </c>
      <c r="P98" s="186">
        <v>9.85</v>
      </c>
      <c r="Q98" s="185">
        <v>9.8</v>
      </c>
      <c r="R98" s="185">
        <v>9.85</v>
      </c>
      <c r="S98" s="70">
        <f t="shared" si="11"/>
        <v>9.85</v>
      </c>
      <c r="W98" s="75"/>
      <c r="X98" s="75"/>
      <c r="Y98" s="56"/>
    </row>
    <row r="99" ht="15.75" customHeight="1">
      <c r="B99" s="188" t="str">
        <f>'RELATÓRIO DOS CURSOS EADAO VIVO'!I27</f>
        <v>COMUNICAÇÃO ASSERTIVA - SETEMBRO/2024 - 16 h/a</v>
      </c>
      <c r="C99" s="189">
        <v>9.6</v>
      </c>
      <c r="D99" s="189">
        <v>9.8</v>
      </c>
      <c r="E99" s="189">
        <v>9.7</v>
      </c>
      <c r="F99" s="189">
        <v>9.4</v>
      </c>
      <c r="G99" s="189">
        <v>9.7</v>
      </c>
      <c r="H99" s="189">
        <v>9.7</v>
      </c>
      <c r="I99" s="189">
        <v>9.6</v>
      </c>
      <c r="J99" s="189">
        <v>9.5</v>
      </c>
      <c r="K99" s="189">
        <v>9.5</v>
      </c>
      <c r="L99" s="189">
        <v>9.7</v>
      </c>
      <c r="M99" s="189">
        <v>9.8</v>
      </c>
      <c r="N99" s="189">
        <v>9.6</v>
      </c>
      <c r="O99" s="189">
        <v>9.6</v>
      </c>
      <c r="P99" s="189">
        <v>9.6</v>
      </c>
      <c r="Q99" s="190" t="s">
        <v>177</v>
      </c>
      <c r="R99" s="190" t="s">
        <v>177</v>
      </c>
      <c r="S99" s="70">
        <f t="shared" ref="S99:S102" si="12">AVERAGEA(C99,P99)</f>
        <v>9.6</v>
      </c>
      <c r="W99" s="75"/>
      <c r="X99" s="75"/>
      <c r="Y99" s="56"/>
    </row>
    <row r="100" ht="27.75" customHeight="1">
      <c r="B100" s="188" t="str">
        <f>'RELATÓRIO DOS CURSOS EADAO VIVO'!I28</f>
        <v>EXCEL INTERMEDIÁRIO - TURMA 03 - SETEMBRO/2024 - 20 h/a</v>
      </c>
      <c r="C100" s="189">
        <v>9.8</v>
      </c>
      <c r="D100" s="189">
        <v>9.6</v>
      </c>
      <c r="E100" s="189">
        <v>9.8</v>
      </c>
      <c r="F100" s="189">
        <v>9.6</v>
      </c>
      <c r="G100" s="189">
        <v>9.9</v>
      </c>
      <c r="H100" s="189">
        <v>9.7</v>
      </c>
      <c r="I100" s="189">
        <v>9.7</v>
      </c>
      <c r="J100" s="189">
        <v>9.8</v>
      </c>
      <c r="K100" s="189">
        <v>9.6</v>
      </c>
      <c r="L100" s="189">
        <v>9.5</v>
      </c>
      <c r="M100" s="189">
        <v>9.6</v>
      </c>
      <c r="N100" s="189">
        <v>9.8</v>
      </c>
      <c r="O100" s="189">
        <v>9.6</v>
      </c>
      <c r="P100" s="189">
        <v>9.6</v>
      </c>
      <c r="Q100" s="190" t="s">
        <v>177</v>
      </c>
      <c r="R100" s="190" t="s">
        <v>177</v>
      </c>
      <c r="S100" s="70">
        <f t="shared" si="12"/>
        <v>9.7</v>
      </c>
      <c r="W100" s="75"/>
      <c r="X100" s="75"/>
      <c r="Y100" s="56"/>
    </row>
    <row r="101" ht="31.5" customHeight="1">
      <c r="B101" s="188" t="str">
        <f>'RELATÓRIO DOS CURSOS EADAO VIVO'!I29</f>
        <v>GESTÃO DO TEMPO E PRODUTIVIDADE - SETEMBRO/2024 - 12 h/a</v>
      </c>
      <c r="C101" s="189">
        <v>9.5</v>
      </c>
      <c r="D101" s="189">
        <v>9.875</v>
      </c>
      <c r="E101" s="189">
        <v>9.5</v>
      </c>
      <c r="F101" s="189">
        <v>9.5</v>
      </c>
      <c r="G101" s="189">
        <v>9.75</v>
      </c>
      <c r="H101" s="189">
        <v>9.5</v>
      </c>
      <c r="I101" s="189">
        <v>9.375</v>
      </c>
      <c r="J101" s="189">
        <v>9.5</v>
      </c>
      <c r="K101" s="189">
        <v>9.375</v>
      </c>
      <c r="L101" s="189">
        <v>9.25</v>
      </c>
      <c r="M101" s="189">
        <v>9.75</v>
      </c>
      <c r="N101" s="189">
        <v>9.5</v>
      </c>
      <c r="O101" s="189">
        <v>9.375</v>
      </c>
      <c r="P101" s="189">
        <v>9.375</v>
      </c>
      <c r="Q101" s="190" t="s">
        <v>177</v>
      </c>
      <c r="R101" s="190" t="s">
        <v>177</v>
      </c>
      <c r="S101" s="70">
        <f t="shared" si="12"/>
        <v>9.4375</v>
      </c>
      <c r="W101" s="75"/>
      <c r="X101" s="75"/>
      <c r="Y101" s="56"/>
    </row>
    <row r="102" ht="27.75" customHeight="1">
      <c r="B102" s="188" t="str">
        <f>'RELATÓRIO DOS CURSOS EADAO VIVO'!I30</f>
        <v>INTRODUÇÃO À GESTÃO DE DADOS - SETEMBRO/2024 - 20 h/a </v>
      </c>
      <c r="C102" s="189">
        <v>9.46</v>
      </c>
      <c r="D102" s="189">
        <v>9.54</v>
      </c>
      <c r="E102" s="189">
        <v>9.38</v>
      </c>
      <c r="F102" s="189">
        <v>9.54</v>
      </c>
      <c r="G102" s="189">
        <v>9.83</v>
      </c>
      <c r="H102" s="189">
        <v>9.75</v>
      </c>
      <c r="I102" s="189">
        <v>9.67</v>
      </c>
      <c r="J102" s="189">
        <v>9.67</v>
      </c>
      <c r="K102" s="189">
        <v>9.67</v>
      </c>
      <c r="L102" s="189">
        <v>9.42</v>
      </c>
      <c r="M102" s="189">
        <v>9.17</v>
      </c>
      <c r="N102" s="189">
        <v>9.33</v>
      </c>
      <c r="O102" s="189">
        <v>8.92</v>
      </c>
      <c r="P102" s="189">
        <v>9.33</v>
      </c>
      <c r="Q102" s="190" t="s">
        <v>177</v>
      </c>
      <c r="R102" s="190" t="s">
        <v>177</v>
      </c>
      <c r="S102" s="70">
        <f t="shared" si="12"/>
        <v>9.395</v>
      </c>
      <c r="W102" s="75"/>
      <c r="X102" s="75"/>
      <c r="Y102" s="56"/>
    </row>
    <row r="103" ht="27.75" customHeight="1">
      <c r="B103" s="188" t="str">
        <f>'RELATÓRIO DOS CURSOS EADAO VIVO'!I31</f>
        <v>LIDERANÇA ( FECHADO PARA SECRETARIA DE ESPORTES) - SETEMBRO/2024 - 04 h/a</v>
      </c>
      <c r="C103" s="189">
        <v>10.0</v>
      </c>
      <c r="D103" s="189">
        <v>10.0</v>
      </c>
      <c r="E103" s="189">
        <v>10.0</v>
      </c>
      <c r="F103" s="189">
        <v>10.0</v>
      </c>
      <c r="G103" s="189">
        <v>10.0</v>
      </c>
      <c r="H103" s="189">
        <v>10.0</v>
      </c>
      <c r="I103" s="189">
        <v>10.0</v>
      </c>
      <c r="J103" s="189">
        <v>10.0</v>
      </c>
      <c r="K103" s="189">
        <v>10.0</v>
      </c>
      <c r="L103" s="189">
        <v>10.0</v>
      </c>
      <c r="M103" s="189">
        <v>10.0</v>
      </c>
      <c r="N103" s="189">
        <v>10.0</v>
      </c>
      <c r="O103" s="189">
        <v>10.0</v>
      </c>
      <c r="P103" s="189">
        <v>10.0</v>
      </c>
      <c r="Q103" s="191">
        <v>10.0</v>
      </c>
      <c r="R103" s="191">
        <v>10.0</v>
      </c>
      <c r="S103" s="70">
        <f>AVERAGEA(C103,R103)</f>
        <v>10</v>
      </c>
      <c r="W103" s="75"/>
      <c r="X103" s="75"/>
      <c r="Y103" s="56"/>
    </row>
    <row r="104" ht="15.75" customHeight="1">
      <c r="B104" s="188" t="str">
        <f>'RELATÓRIO DOS CURSOS EADAO VIVO'!I32</f>
        <v>PLANEJAMENTO ESTRATÉGICO - SETEMBRO/2024 - 20 h/a</v>
      </c>
      <c r="C104" s="189">
        <v>9.9</v>
      </c>
      <c r="D104" s="189">
        <v>9.6</v>
      </c>
      <c r="E104" s="189">
        <v>9.9</v>
      </c>
      <c r="F104" s="189">
        <v>9.6</v>
      </c>
      <c r="G104" s="189">
        <v>9.9</v>
      </c>
      <c r="H104" s="189">
        <v>9.9</v>
      </c>
      <c r="I104" s="189">
        <v>9.7</v>
      </c>
      <c r="J104" s="189">
        <v>9.6</v>
      </c>
      <c r="K104" s="189">
        <v>9.5</v>
      </c>
      <c r="L104" s="189">
        <v>9.8</v>
      </c>
      <c r="M104" s="189">
        <v>9.7</v>
      </c>
      <c r="N104" s="189">
        <v>9.8</v>
      </c>
      <c r="O104" s="189">
        <v>9.7</v>
      </c>
      <c r="P104" s="189">
        <v>9.9</v>
      </c>
      <c r="Q104" s="190" t="s">
        <v>177</v>
      </c>
      <c r="R104" s="190" t="s">
        <v>177</v>
      </c>
      <c r="S104" s="70">
        <f>AVERAGEA(C104,P104)</f>
        <v>9.9</v>
      </c>
      <c r="W104" s="75"/>
      <c r="X104" s="75"/>
      <c r="Y104" s="56"/>
    </row>
    <row r="105" ht="15.75" customHeight="1">
      <c r="B105" s="188" t="str">
        <f>'RELATÓRIO DOS CURSOS EADAO VIVO'!I33</f>
        <v>SEI NO DIA DIA - TURMA 12 - SETEMBRO/2024 - 12 h/a</v>
      </c>
      <c r="C105" s="189">
        <v>9.55</v>
      </c>
      <c r="D105" s="189">
        <v>9.55</v>
      </c>
      <c r="E105" s="189">
        <v>9.55</v>
      </c>
      <c r="F105" s="189">
        <v>9.45</v>
      </c>
      <c r="G105" s="189">
        <v>9.27</v>
      </c>
      <c r="H105" s="189">
        <v>9.64</v>
      </c>
      <c r="I105" s="189">
        <v>9.73</v>
      </c>
      <c r="J105" s="189">
        <v>9.64</v>
      </c>
      <c r="K105" s="189">
        <v>9.64</v>
      </c>
      <c r="L105" s="189">
        <v>8.36</v>
      </c>
      <c r="M105" s="189">
        <v>9.27</v>
      </c>
      <c r="N105" s="189">
        <v>9.64</v>
      </c>
      <c r="O105" s="191">
        <v>9.45</v>
      </c>
      <c r="P105" s="191">
        <v>9.73</v>
      </c>
      <c r="Q105" s="189">
        <v>9.64</v>
      </c>
      <c r="R105" s="189">
        <v>9.64</v>
      </c>
      <c r="S105" s="70">
        <f>AVERAGEA(C105,R105)</f>
        <v>9.595</v>
      </c>
      <c r="W105" s="75"/>
      <c r="X105" s="75"/>
      <c r="Y105" s="56"/>
    </row>
    <row r="106" ht="15.75" customHeight="1">
      <c r="B106" s="188" t="str">
        <f>'RELATÓRIO DOS CURSOS EADAO VIVO'!I34</f>
        <v>SUAS - SETEMBRO/2024 - 20 h/a</v>
      </c>
      <c r="C106" s="189">
        <v>9.625</v>
      </c>
      <c r="D106" s="189">
        <v>9.625</v>
      </c>
      <c r="E106" s="189">
        <v>9.375</v>
      </c>
      <c r="F106" s="189">
        <v>9.3125</v>
      </c>
      <c r="G106" s="189">
        <v>9.5</v>
      </c>
      <c r="H106" s="189">
        <v>9.6875</v>
      </c>
      <c r="I106" s="189">
        <v>9.5</v>
      </c>
      <c r="J106" s="189">
        <v>9.5625</v>
      </c>
      <c r="K106" s="189">
        <v>9.5</v>
      </c>
      <c r="L106" s="189">
        <v>8.875</v>
      </c>
      <c r="M106" s="189">
        <v>8.9375</v>
      </c>
      <c r="N106" s="189">
        <v>9.5</v>
      </c>
      <c r="O106" s="189">
        <v>9.4375</v>
      </c>
      <c r="P106" s="189">
        <v>9.4375</v>
      </c>
      <c r="Q106" s="190" t="s">
        <v>177</v>
      </c>
      <c r="R106" s="190" t="s">
        <v>177</v>
      </c>
      <c r="S106" s="70">
        <f t="shared" ref="S106:S111" si="13">AVERAGEA(C106,P106)</f>
        <v>9.53125</v>
      </c>
      <c r="W106" s="75"/>
      <c r="X106" s="75"/>
      <c r="Y106" s="56"/>
    </row>
    <row r="107" ht="29.25" customHeight="1">
      <c r="B107" s="188" t="str">
        <f>'RELATÓRIO DOS CURSOS EADAO VIVO'!I35</f>
        <v>TRANSPARÊNCIA E LEI DE ACESSO A INFORMAÇÃO - SETEMBRO/2024 - 20 h/a</v>
      </c>
      <c r="C107" s="189">
        <v>9.9</v>
      </c>
      <c r="D107" s="189">
        <v>10.0</v>
      </c>
      <c r="E107" s="189">
        <v>9.9</v>
      </c>
      <c r="F107" s="189">
        <v>9.8</v>
      </c>
      <c r="G107" s="189">
        <v>9.8</v>
      </c>
      <c r="H107" s="189">
        <v>9.8</v>
      </c>
      <c r="I107" s="189">
        <v>9.8</v>
      </c>
      <c r="J107" s="189">
        <v>9.8</v>
      </c>
      <c r="K107" s="189">
        <v>9.8</v>
      </c>
      <c r="L107" s="189">
        <v>9.6</v>
      </c>
      <c r="M107" s="189">
        <v>9.9</v>
      </c>
      <c r="N107" s="189">
        <v>9.9</v>
      </c>
      <c r="O107" s="189">
        <v>9.9</v>
      </c>
      <c r="P107" s="189">
        <v>9.8</v>
      </c>
      <c r="Q107" s="190" t="s">
        <v>177</v>
      </c>
      <c r="R107" s="190" t="s">
        <v>177</v>
      </c>
      <c r="S107" s="70">
        <f t="shared" si="13"/>
        <v>9.85</v>
      </c>
      <c r="W107" s="75"/>
      <c r="X107" s="75"/>
      <c r="Y107" s="56"/>
    </row>
    <row r="108" ht="36.0" customHeight="1">
      <c r="B108" s="192" t="str">
        <f>'RELATÓRIO DOS CURSOS EADAO VIVO'!N11</f>
        <v>CONTROLE NA ADMINISTRAÇÃO PÚBLICA - OUTUBRO/2024 - 20 h/a</v>
      </c>
      <c r="C108" s="193">
        <v>9.79</v>
      </c>
      <c r="D108" s="193">
        <v>9.71</v>
      </c>
      <c r="E108" s="193">
        <v>9.71</v>
      </c>
      <c r="F108" s="193">
        <v>9.5</v>
      </c>
      <c r="G108" s="193">
        <v>9.79</v>
      </c>
      <c r="H108" s="193">
        <v>9.75</v>
      </c>
      <c r="I108" s="193">
        <v>9.71</v>
      </c>
      <c r="J108" s="193">
        <v>9.71</v>
      </c>
      <c r="K108" s="193">
        <v>9.71</v>
      </c>
      <c r="L108" s="193">
        <v>9.63</v>
      </c>
      <c r="M108" s="193">
        <v>9.58</v>
      </c>
      <c r="N108" s="193">
        <v>9.58</v>
      </c>
      <c r="O108" s="193">
        <v>9.58</v>
      </c>
      <c r="P108" s="193">
        <v>9.75</v>
      </c>
      <c r="Q108" s="194" t="s">
        <v>177</v>
      </c>
      <c r="R108" s="194" t="s">
        <v>177</v>
      </c>
      <c r="S108" s="70">
        <f t="shared" si="13"/>
        <v>9.77</v>
      </c>
      <c r="W108" s="75"/>
      <c r="X108" s="75"/>
      <c r="Y108" s="56"/>
    </row>
    <row r="109" ht="32.25" customHeight="1">
      <c r="B109" s="192" t="str">
        <f>'RELATÓRIO DOS CURSOS EADAO VIVO'!N12</f>
        <v>EXCEL INTERMEDIÁRIO - TURMA 04 - OUTUBRO/2024 - 20 h/a</v>
      </c>
      <c r="C109" s="193">
        <v>10.0</v>
      </c>
      <c r="D109" s="193">
        <v>10.0</v>
      </c>
      <c r="E109" s="193">
        <v>9.6</v>
      </c>
      <c r="F109" s="193">
        <v>9.2</v>
      </c>
      <c r="G109" s="193">
        <v>9.9</v>
      </c>
      <c r="H109" s="193">
        <v>9.7</v>
      </c>
      <c r="I109" s="193">
        <v>9.7</v>
      </c>
      <c r="J109" s="193">
        <v>9.6</v>
      </c>
      <c r="K109" s="193">
        <v>9.7</v>
      </c>
      <c r="L109" s="193">
        <v>9.6</v>
      </c>
      <c r="M109" s="193">
        <v>9.9</v>
      </c>
      <c r="N109" s="193">
        <v>9.7</v>
      </c>
      <c r="O109" s="193">
        <v>9.8</v>
      </c>
      <c r="P109" s="193">
        <v>9.8</v>
      </c>
      <c r="Q109" s="194" t="s">
        <v>177</v>
      </c>
      <c r="R109" s="194" t="s">
        <v>177</v>
      </c>
      <c r="S109" s="70">
        <f t="shared" si="13"/>
        <v>9.9</v>
      </c>
      <c r="W109" s="75"/>
      <c r="X109" s="75"/>
      <c r="Y109" s="56"/>
    </row>
    <row r="110" ht="15.75" customHeight="1">
      <c r="B110" s="192" t="str">
        <f>'RELATÓRIO DOS CURSOS EADAO VIVO'!N13</f>
        <v>INTRODUÇÃO AO POWER BI - TURMA 03 - OUTUBRO/2024 - 20 h/a</v>
      </c>
      <c r="C110" s="193">
        <v>9.7</v>
      </c>
      <c r="D110" s="193">
        <v>9.7</v>
      </c>
      <c r="E110" s="193">
        <v>9.75</v>
      </c>
      <c r="F110" s="193">
        <v>9.7</v>
      </c>
      <c r="G110" s="193">
        <v>9.8</v>
      </c>
      <c r="H110" s="193">
        <v>9.6</v>
      </c>
      <c r="I110" s="193">
        <v>9.6</v>
      </c>
      <c r="J110" s="193">
        <v>9.55</v>
      </c>
      <c r="K110" s="193">
        <v>9.6</v>
      </c>
      <c r="L110" s="193">
        <v>9.0</v>
      </c>
      <c r="M110" s="193">
        <v>9.75</v>
      </c>
      <c r="N110" s="193">
        <v>9.75</v>
      </c>
      <c r="O110" s="193">
        <v>9.5</v>
      </c>
      <c r="P110" s="193">
        <v>9.5</v>
      </c>
      <c r="Q110" s="194" t="s">
        <v>177</v>
      </c>
      <c r="R110" s="194" t="s">
        <v>177</v>
      </c>
      <c r="S110" s="70">
        <f t="shared" si="13"/>
        <v>9.6</v>
      </c>
      <c r="W110" s="75"/>
      <c r="X110" s="75"/>
      <c r="Y110" s="56"/>
    </row>
    <row r="111" ht="31.5" customHeight="1">
      <c r="B111" s="192" t="str">
        <f>'RELATÓRIO DOS CURSOS EADAO VIVO'!N14</f>
        <v>MECANISMOS DA GOVERNANÇA PÚBLICA - OUTUBRO/2024 - 20 h/a</v>
      </c>
      <c r="C111" s="193">
        <v>9.545454545</v>
      </c>
      <c r="D111" s="193">
        <v>9.772727273</v>
      </c>
      <c r="E111" s="193">
        <v>9.5</v>
      </c>
      <c r="F111" s="193">
        <v>9.590909091</v>
      </c>
      <c r="G111" s="193">
        <v>9.818181818</v>
      </c>
      <c r="H111" s="193">
        <v>9.863636364</v>
      </c>
      <c r="I111" s="193">
        <v>9.909090909</v>
      </c>
      <c r="J111" s="193">
        <v>9.954545455</v>
      </c>
      <c r="K111" s="193">
        <v>9.909090909</v>
      </c>
      <c r="L111" s="193">
        <v>9.318181818</v>
      </c>
      <c r="M111" s="193">
        <v>9.545454545</v>
      </c>
      <c r="N111" s="193">
        <v>9.590909091</v>
      </c>
      <c r="O111" s="193">
        <v>9.545454545</v>
      </c>
      <c r="P111" s="193">
        <v>9.636363636</v>
      </c>
      <c r="Q111" s="194" t="s">
        <v>177</v>
      </c>
      <c r="R111" s="194" t="s">
        <v>177</v>
      </c>
      <c r="S111" s="70">
        <f t="shared" si="13"/>
        <v>9.590909091</v>
      </c>
      <c r="W111" s="75"/>
      <c r="X111" s="75"/>
      <c r="Y111" s="56"/>
    </row>
    <row r="112" ht="15.75" customHeight="1">
      <c r="B112" s="192" t="str">
        <f>'RELATÓRIO DOS CURSOS EADAO VIVO'!N15</f>
        <v>SEI NO DIA DIA - TURMA 13 - OUTUBRO/2024 - 12 h/a</v>
      </c>
      <c r="C112" s="193">
        <v>9.714285714</v>
      </c>
      <c r="D112" s="193">
        <v>9.5</v>
      </c>
      <c r="E112" s="193">
        <v>9.714285714</v>
      </c>
      <c r="F112" s="193">
        <v>9.785714286</v>
      </c>
      <c r="G112" s="193">
        <v>9.857142857</v>
      </c>
      <c r="H112" s="193">
        <v>9.642857143</v>
      </c>
      <c r="I112" s="193">
        <v>9.714285714</v>
      </c>
      <c r="J112" s="193">
        <v>9.428571429</v>
      </c>
      <c r="K112" s="193">
        <v>9.785714286</v>
      </c>
      <c r="L112" s="193">
        <v>9.642857143</v>
      </c>
      <c r="M112" s="193">
        <v>9.428571429</v>
      </c>
      <c r="N112" s="193">
        <v>9.357142857</v>
      </c>
      <c r="O112" s="195">
        <v>9.428571429</v>
      </c>
      <c r="P112" s="195">
        <v>9.333333333</v>
      </c>
      <c r="Q112" s="193">
        <v>9.714285714</v>
      </c>
      <c r="R112" s="193">
        <v>8.785714286</v>
      </c>
      <c r="S112" s="70">
        <f>AVERAGEA(C112,R112)</f>
        <v>9.25</v>
      </c>
      <c r="W112" s="75"/>
      <c r="X112" s="75"/>
      <c r="Y112" s="56"/>
    </row>
    <row r="113" ht="27.75" customHeight="1">
      <c r="B113" s="196" t="str">
        <f>'RELATÓRIO DOS CURSOS EADAO VIVO'!N16</f>
        <v>CAPTAÇÃO DE RECURSOS ATRAVÉS DO PORTAL TRANSFERE.GOV - NOVEMBRO/2024 - 20 h/a</v>
      </c>
      <c r="C113" s="197">
        <v>9.65</v>
      </c>
      <c r="D113" s="197">
        <v>9.88</v>
      </c>
      <c r="E113" s="197">
        <v>9.47</v>
      </c>
      <c r="F113" s="197">
        <v>9.47</v>
      </c>
      <c r="G113" s="197">
        <v>9.76</v>
      </c>
      <c r="H113" s="197">
        <v>9.65</v>
      </c>
      <c r="I113" s="197">
        <v>9.47</v>
      </c>
      <c r="J113" s="197">
        <v>9.59</v>
      </c>
      <c r="K113" s="197">
        <v>9.76</v>
      </c>
      <c r="L113" s="197">
        <v>9.29</v>
      </c>
      <c r="M113" s="197">
        <v>9.0</v>
      </c>
      <c r="N113" s="197">
        <v>9.41</v>
      </c>
      <c r="O113" s="197">
        <v>9.35</v>
      </c>
      <c r="P113" s="197">
        <v>9.35</v>
      </c>
      <c r="Q113" s="198" t="s">
        <v>177</v>
      </c>
      <c r="R113" s="198" t="s">
        <v>177</v>
      </c>
      <c r="S113" s="70">
        <f t="shared" ref="S113:S117" si="14">AVERAGEA(C113,P113)</f>
        <v>9.5</v>
      </c>
      <c r="W113" s="75"/>
      <c r="X113" s="75"/>
      <c r="Y113" s="56"/>
    </row>
    <row r="114" ht="29.25" customHeight="1">
      <c r="B114" s="196" t="str">
        <f>'RELATÓRIO DOS CURSOS EADAO VIVO'!N17</f>
        <v>EXCEL AVANÇADO - TURMA 02 - NOVEMBRO/2024  - 20 h/a</v>
      </c>
      <c r="C114" s="197">
        <v>9.54</v>
      </c>
      <c r="D114" s="197">
        <v>9.62</v>
      </c>
      <c r="E114" s="197">
        <v>9.69</v>
      </c>
      <c r="F114" s="197">
        <v>9.46</v>
      </c>
      <c r="G114" s="197">
        <v>9.85</v>
      </c>
      <c r="H114" s="197">
        <v>9.69</v>
      </c>
      <c r="I114" s="197">
        <v>9.69</v>
      </c>
      <c r="J114" s="197">
        <v>9.69</v>
      </c>
      <c r="K114" s="197">
        <v>9.62</v>
      </c>
      <c r="L114" s="197">
        <v>9.0</v>
      </c>
      <c r="M114" s="197">
        <v>9.69</v>
      </c>
      <c r="N114" s="197">
        <v>9.69</v>
      </c>
      <c r="O114" s="197">
        <v>9.54</v>
      </c>
      <c r="P114" s="197">
        <v>9.46</v>
      </c>
      <c r="Q114" s="198" t="s">
        <v>177</v>
      </c>
      <c r="R114" s="198" t="s">
        <v>177</v>
      </c>
      <c r="S114" s="70">
        <f t="shared" si="14"/>
        <v>9.5</v>
      </c>
      <c r="W114" s="75"/>
      <c r="X114" s="75"/>
      <c r="Y114" s="56"/>
    </row>
    <row r="115" ht="30.0" customHeight="1">
      <c r="B115" s="196" t="str">
        <f>'RELATÓRIO DOS CURSOS EADAO VIVO'!N18</f>
        <v>GESTÃO E FISCALIZAÇÃO DE CONTRATOS - TURMA 02 - NOVEMBRO/2024 - 20 h/a</v>
      </c>
      <c r="C115" s="197">
        <v>9.87</v>
      </c>
      <c r="D115" s="197">
        <v>9.93</v>
      </c>
      <c r="E115" s="197">
        <v>9.8</v>
      </c>
      <c r="F115" s="197">
        <v>9.7</v>
      </c>
      <c r="G115" s="197">
        <v>9.9</v>
      </c>
      <c r="H115" s="197">
        <v>9.97</v>
      </c>
      <c r="I115" s="197">
        <v>9.9</v>
      </c>
      <c r="J115" s="197">
        <v>9.93</v>
      </c>
      <c r="K115" s="197">
        <v>9.9</v>
      </c>
      <c r="L115" s="197">
        <v>9.83</v>
      </c>
      <c r="M115" s="197">
        <v>9.73</v>
      </c>
      <c r="N115" s="197">
        <v>9.93</v>
      </c>
      <c r="O115" s="197">
        <v>9.73</v>
      </c>
      <c r="P115" s="197">
        <v>9.83</v>
      </c>
      <c r="Q115" s="198" t="s">
        <v>177</v>
      </c>
      <c r="R115" s="198" t="s">
        <v>177</v>
      </c>
      <c r="S115" s="70">
        <f t="shared" si="14"/>
        <v>9.85</v>
      </c>
      <c r="W115" s="75"/>
      <c r="X115" s="75"/>
      <c r="Y115" s="56"/>
    </row>
    <row r="116" ht="34.5" customHeight="1">
      <c r="B116" s="196" t="str">
        <f>'RELATÓRIO DOS CURSOS EADAO VIVO'!N19</f>
        <v>INTRODUÇÃO À GESTÃO DE DADOS - TURMA 01 - NOVEMBRO/2024 - 20 h/a</v>
      </c>
      <c r="C116" s="197">
        <v>9.8</v>
      </c>
      <c r="D116" s="197">
        <v>9.9</v>
      </c>
      <c r="E116" s="197">
        <v>9.8</v>
      </c>
      <c r="F116" s="197">
        <v>9.8</v>
      </c>
      <c r="G116" s="197">
        <v>9.9</v>
      </c>
      <c r="H116" s="197">
        <v>9.9</v>
      </c>
      <c r="I116" s="197">
        <v>9.9</v>
      </c>
      <c r="J116" s="197">
        <v>9.7</v>
      </c>
      <c r="K116" s="197">
        <v>9.7</v>
      </c>
      <c r="L116" s="197">
        <v>9.6</v>
      </c>
      <c r="M116" s="197">
        <v>9.7</v>
      </c>
      <c r="N116" s="197">
        <v>9.7</v>
      </c>
      <c r="O116" s="197">
        <v>9.7</v>
      </c>
      <c r="P116" s="197">
        <v>9.7</v>
      </c>
      <c r="Q116" s="198" t="s">
        <v>177</v>
      </c>
      <c r="R116" s="198" t="s">
        <v>177</v>
      </c>
      <c r="S116" s="70">
        <f t="shared" si="14"/>
        <v>9.75</v>
      </c>
      <c r="W116" s="75"/>
      <c r="X116" s="75"/>
      <c r="Y116" s="56"/>
    </row>
    <row r="117" ht="27.0" customHeight="1">
      <c r="B117" s="196" t="str">
        <f>'RELATÓRIO DOS CURSOS EADAO VIVO'!N20</f>
        <v>NOÇÕES DO DIREITO ADMINISTRATIVO - TURMA 01 - NOVEMBRO/2024 - 20 h/a</v>
      </c>
      <c r="C117" s="197">
        <v>10.0</v>
      </c>
      <c r="D117" s="197">
        <v>10.0</v>
      </c>
      <c r="E117" s="197">
        <v>10.0</v>
      </c>
      <c r="F117" s="197">
        <v>10.0</v>
      </c>
      <c r="G117" s="197">
        <v>10.0</v>
      </c>
      <c r="H117" s="197">
        <v>10.0</v>
      </c>
      <c r="I117" s="197">
        <v>10.0</v>
      </c>
      <c r="J117" s="197">
        <v>10.0</v>
      </c>
      <c r="K117" s="197">
        <v>10.0</v>
      </c>
      <c r="L117" s="197">
        <v>10.0</v>
      </c>
      <c r="M117" s="197">
        <v>10.0</v>
      </c>
      <c r="N117" s="197">
        <v>10.0</v>
      </c>
      <c r="O117" s="197">
        <v>10.0</v>
      </c>
      <c r="P117" s="197">
        <v>10.0</v>
      </c>
      <c r="Q117" s="198" t="s">
        <v>177</v>
      </c>
      <c r="R117" s="198" t="s">
        <v>177</v>
      </c>
      <c r="S117" s="70">
        <f t="shared" si="14"/>
        <v>10</v>
      </c>
      <c r="W117" s="75"/>
      <c r="X117" s="75"/>
      <c r="Y117" s="56"/>
    </row>
    <row r="118" ht="36.75" customHeight="1">
      <c r="A118" s="199"/>
      <c r="B118" s="196" t="str">
        <f>'RELATÓRIO DOS CURSOS EADAO VIVO'!N21</f>
        <v>SEI NO DIA DIA - TURMA 14 - NOVEMBRO/2024 - 12 h/a</v>
      </c>
      <c r="C118" s="197">
        <v>9.933333333</v>
      </c>
      <c r="D118" s="197">
        <v>9.933333333</v>
      </c>
      <c r="E118" s="197">
        <v>9.933333333</v>
      </c>
      <c r="F118" s="197">
        <v>9.666666667</v>
      </c>
      <c r="G118" s="197">
        <v>9.733333333</v>
      </c>
      <c r="H118" s="197">
        <v>9.466666667</v>
      </c>
      <c r="I118" s="197">
        <v>9.733333333</v>
      </c>
      <c r="J118" s="197">
        <v>9.866666667</v>
      </c>
      <c r="K118" s="197">
        <v>9.8</v>
      </c>
      <c r="L118" s="197">
        <v>8.8</v>
      </c>
      <c r="M118" s="197">
        <v>9.733333333</v>
      </c>
      <c r="N118" s="197">
        <v>9.8</v>
      </c>
      <c r="O118" s="197">
        <v>9.6</v>
      </c>
      <c r="P118" s="197">
        <v>9.866666667</v>
      </c>
      <c r="Q118" s="197">
        <v>9.733333333</v>
      </c>
      <c r="R118" s="197">
        <v>9.933333333</v>
      </c>
      <c r="S118" s="70">
        <f>AVERAGEA(C118,R118)</f>
        <v>9.933333333</v>
      </c>
      <c r="T118" s="199"/>
      <c r="U118" s="199"/>
      <c r="V118" s="199"/>
      <c r="W118" s="200"/>
      <c r="X118" s="200"/>
      <c r="Y118" s="201"/>
      <c r="Z118" s="199"/>
    </row>
    <row r="119" ht="15.75" customHeight="1">
      <c r="B119" s="202" t="s">
        <v>79</v>
      </c>
      <c r="C119" s="203">
        <f t="shared" ref="C119:R119" si="15">AVERAGEA(C43,C118)</f>
        <v>9.771666667</v>
      </c>
      <c r="D119" s="203">
        <f t="shared" si="15"/>
        <v>9.946666667</v>
      </c>
      <c r="E119" s="203">
        <f t="shared" si="15"/>
        <v>9.816666667</v>
      </c>
      <c r="F119" s="203">
        <f t="shared" si="15"/>
        <v>9.723333334</v>
      </c>
      <c r="G119" s="203">
        <f t="shared" si="15"/>
        <v>9.716666667</v>
      </c>
      <c r="H119" s="203">
        <f t="shared" si="15"/>
        <v>9.538333334</v>
      </c>
      <c r="I119" s="203">
        <f t="shared" si="15"/>
        <v>9.716666667</v>
      </c>
      <c r="J119" s="203">
        <f t="shared" si="15"/>
        <v>9.803333334</v>
      </c>
      <c r="K119" s="203">
        <f t="shared" si="15"/>
        <v>9.855</v>
      </c>
      <c r="L119" s="203">
        <f t="shared" si="15"/>
        <v>8.945</v>
      </c>
      <c r="M119" s="203">
        <f t="shared" si="15"/>
        <v>9.716666667</v>
      </c>
      <c r="N119" s="203">
        <f t="shared" si="15"/>
        <v>9.75</v>
      </c>
      <c r="O119" s="203">
        <f t="shared" si="15"/>
        <v>9.56</v>
      </c>
      <c r="P119" s="203">
        <f t="shared" si="15"/>
        <v>9.758333334</v>
      </c>
      <c r="Q119" s="203">
        <f t="shared" si="15"/>
        <v>9.801666667</v>
      </c>
      <c r="R119" s="203">
        <f t="shared" si="15"/>
        <v>9.921666667</v>
      </c>
      <c r="S119" s="129">
        <f>AVERAGEA(P43,P119)</f>
        <v>9.704166667</v>
      </c>
      <c r="W119" s="56"/>
      <c r="X119" s="56"/>
      <c r="Y119" s="56"/>
    </row>
    <row r="120" ht="15.75" customHeight="1">
      <c r="B120" s="202" t="s">
        <v>80</v>
      </c>
      <c r="C120" s="130">
        <f>AVERAGEA(C119,G119)</f>
        <v>9.744166667</v>
      </c>
      <c r="D120" s="8"/>
      <c r="E120" s="8"/>
      <c r="F120" s="8"/>
      <c r="G120" s="9"/>
      <c r="H120" s="130">
        <f>AVERAGEA(H119,K119)</f>
        <v>9.696666667</v>
      </c>
      <c r="I120" s="8"/>
      <c r="J120" s="8"/>
      <c r="K120" s="9"/>
      <c r="L120" s="130">
        <f>AVERAGEA(L119,P119)</f>
        <v>9.351666667</v>
      </c>
      <c r="M120" s="8"/>
      <c r="N120" s="8"/>
      <c r="O120" s="8"/>
      <c r="P120" s="9"/>
      <c r="Q120" s="130">
        <f>AVERAGEA(R119,Q119)</f>
        <v>9.861666667</v>
      </c>
      <c r="R120" s="9"/>
      <c r="S120" s="63"/>
      <c r="T120" s="131"/>
      <c r="U120" s="131"/>
      <c r="V120" s="131"/>
      <c r="W120" s="56"/>
      <c r="X120" s="56"/>
      <c r="Y120" s="56"/>
    </row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mergeCells count="80"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35:G35"/>
    <mergeCell ref="C41:G41"/>
    <mergeCell ref="C120:G120"/>
    <mergeCell ref="D28:G28"/>
    <mergeCell ref="D29:G29"/>
    <mergeCell ref="D30:G30"/>
    <mergeCell ref="D31:G31"/>
    <mergeCell ref="D32:G32"/>
    <mergeCell ref="D33:G33"/>
    <mergeCell ref="D34:G34"/>
    <mergeCell ref="S119:S120"/>
    <mergeCell ref="H120:K120"/>
    <mergeCell ref="L120:P120"/>
    <mergeCell ref="Q120:R120"/>
    <mergeCell ref="I29:L29"/>
    <mergeCell ref="I30:L30"/>
    <mergeCell ref="I31:L31"/>
    <mergeCell ref="I32:L32"/>
    <mergeCell ref="I33:L33"/>
    <mergeCell ref="I34:L34"/>
    <mergeCell ref="H41:K41"/>
    <mergeCell ref="L41:P41"/>
    <mergeCell ref="Q41:R41"/>
    <mergeCell ref="S41:S42"/>
    <mergeCell ref="I27:L27"/>
    <mergeCell ref="I28:L28"/>
    <mergeCell ref="I35:L35"/>
    <mergeCell ref="I23:L23"/>
    <mergeCell ref="I24:L24"/>
    <mergeCell ref="I13:L13"/>
    <mergeCell ref="I14:L14"/>
    <mergeCell ref="I15:L15"/>
    <mergeCell ref="I16:L16"/>
    <mergeCell ref="I17:L17"/>
    <mergeCell ref="I26:L26"/>
    <mergeCell ref="I18:L18"/>
    <mergeCell ref="I25:L25"/>
    <mergeCell ref="I10:L10"/>
    <mergeCell ref="N10:Q10"/>
    <mergeCell ref="A2:P2"/>
    <mergeCell ref="A3:P3"/>
    <mergeCell ref="A4:P4"/>
    <mergeCell ref="A6:P6"/>
    <mergeCell ref="N8:P8"/>
    <mergeCell ref="B9:Q9"/>
    <mergeCell ref="D10:G10"/>
    <mergeCell ref="D11:G11"/>
    <mergeCell ref="I11:L11"/>
    <mergeCell ref="N11:Q11"/>
    <mergeCell ref="D12:G12"/>
    <mergeCell ref="I12:L12"/>
    <mergeCell ref="D13:G13"/>
    <mergeCell ref="N14:Q14"/>
    <mergeCell ref="N20:Q20"/>
    <mergeCell ref="N21:Q21"/>
    <mergeCell ref="N12:Q12"/>
    <mergeCell ref="N13:Q13"/>
    <mergeCell ref="N15:Q15"/>
    <mergeCell ref="N16:Q16"/>
    <mergeCell ref="N17:Q17"/>
    <mergeCell ref="N18:Q18"/>
    <mergeCell ref="N19:Q19"/>
    <mergeCell ref="I19:L19"/>
    <mergeCell ref="I20:L20"/>
    <mergeCell ref="I21:L21"/>
    <mergeCell ref="I22:L22"/>
  </mergeCells>
  <hyperlinks>
    <hyperlink r:id="rId1" ref="N16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D9EEB"/>
    <pageSetUpPr/>
  </sheetPr>
  <sheetViews>
    <sheetView workbookViewId="0"/>
  </sheetViews>
  <sheetFormatPr customHeight="1" defaultColWidth="14.43" defaultRowHeight="15.0"/>
  <cols>
    <col customWidth="1" min="1" max="1" width="2.14"/>
    <col customWidth="1" min="2" max="2" width="46.43"/>
    <col customWidth="1" min="3" max="9" width="25.86"/>
    <col customWidth="1" min="10" max="10" width="10.86"/>
    <col customWidth="1" min="11" max="11" width="20.14"/>
    <col customWidth="1" min="12" max="12" width="10.86"/>
    <col customWidth="1" min="13" max="13" width="10.14"/>
    <col customWidth="1" min="14" max="14" width="19.0"/>
    <col customWidth="1" min="15" max="15" width="20.0"/>
    <col customWidth="1" min="16" max="16" width="13.43"/>
    <col customWidth="1" min="17" max="17" width="16.43"/>
    <col customWidth="1" min="18" max="18" width="12.86"/>
    <col customWidth="1" min="19" max="19" width="22.14"/>
    <col customWidth="1" min="20" max="20" width="15.0"/>
    <col customWidth="1" min="21" max="21" width="14.43"/>
    <col customWidth="1" min="22" max="22" width="13.14"/>
    <col customWidth="1" min="23" max="26" width="8.0"/>
    <col customWidth="1" min="27" max="27" width="35.14"/>
    <col customWidth="1" min="28" max="28" width="25.86"/>
    <col customWidth="1" min="29" max="29" width="26.0"/>
    <col customWidth="1" min="30" max="30" width="8.0"/>
  </cols>
  <sheetData>
    <row r="1" ht="98.25" customHeight="1">
      <c r="A1" s="1"/>
      <c r="B1" s="204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>
      <c r="B2" s="132" t="s">
        <v>81</v>
      </c>
      <c r="J2" s="132"/>
      <c r="K2" s="132"/>
      <c r="L2" s="132"/>
      <c r="M2" s="132"/>
      <c r="N2" s="132"/>
      <c r="O2" s="132"/>
      <c r="P2" s="132"/>
      <c r="Q2" s="132"/>
      <c r="R2" s="1"/>
    </row>
    <row r="3">
      <c r="B3" s="132" t="s">
        <v>82</v>
      </c>
      <c r="J3" s="132"/>
      <c r="K3" s="132"/>
      <c r="L3" s="132"/>
      <c r="M3" s="132"/>
      <c r="N3" s="132"/>
      <c r="O3" s="132"/>
      <c r="P3" s="132"/>
      <c r="Q3" s="132"/>
      <c r="R3" s="1"/>
    </row>
    <row r="4">
      <c r="B4" s="1" t="s">
        <v>2</v>
      </c>
      <c r="J4" s="1"/>
      <c r="K4" s="1"/>
      <c r="L4" s="1"/>
      <c r="M4" s="1"/>
      <c r="N4" s="1"/>
      <c r="O4" s="1"/>
      <c r="P4" s="1"/>
      <c r="Q4" s="1"/>
      <c r="R4" s="1"/>
    </row>
    <row r="5">
      <c r="A5" s="4"/>
      <c r="B5" s="205"/>
      <c r="J5" s="4"/>
      <c r="K5" s="4"/>
      <c r="L5" s="5"/>
      <c r="M5" s="5"/>
    </row>
    <row r="6" ht="21.0" customHeight="1">
      <c r="B6" s="206" t="s">
        <v>178</v>
      </c>
      <c r="J6" s="6"/>
      <c r="K6" s="6"/>
      <c r="L6" s="6"/>
      <c r="M6" s="6"/>
      <c r="N6" s="6"/>
      <c r="O6" s="6"/>
      <c r="P6" s="6"/>
      <c r="Q6" s="6"/>
      <c r="R6" s="6"/>
    </row>
    <row r="7">
      <c r="B7" s="207"/>
      <c r="C7" s="5"/>
      <c r="D7" s="5"/>
      <c r="E7" s="5"/>
      <c r="F7" s="5"/>
      <c r="G7" s="5"/>
      <c r="H7" s="5"/>
      <c r="I7" s="5"/>
      <c r="J7" s="5"/>
      <c r="K7" s="5"/>
      <c r="L7" s="208"/>
      <c r="M7" s="5"/>
      <c r="P7" s="5"/>
      <c r="Q7" s="4"/>
    </row>
    <row r="8">
      <c r="B8" s="207"/>
      <c r="C8" s="5"/>
      <c r="D8" s="5"/>
      <c r="J8" s="5"/>
      <c r="K8" s="5"/>
      <c r="L8" s="5"/>
      <c r="M8" s="5"/>
      <c r="P8" s="5"/>
      <c r="Q8" s="4"/>
    </row>
    <row r="9">
      <c r="B9" s="209"/>
    </row>
    <row r="10">
      <c r="B10" s="210" t="s">
        <v>179</v>
      </c>
      <c r="C10" s="8"/>
      <c r="D10" s="8"/>
      <c r="E10" s="8"/>
      <c r="F10" s="8"/>
      <c r="G10" s="8"/>
      <c r="H10" s="8"/>
      <c r="I10" s="9"/>
      <c r="J10" s="211"/>
      <c r="N10" s="12"/>
      <c r="O10" s="211"/>
    </row>
    <row r="11" ht="22.5" customHeight="1">
      <c r="A11" s="65"/>
      <c r="B11" s="212" t="s">
        <v>180</v>
      </c>
      <c r="C11" s="213" t="s">
        <v>181</v>
      </c>
      <c r="D11" s="213" t="s">
        <v>182</v>
      </c>
      <c r="E11" s="213" t="s">
        <v>183</v>
      </c>
      <c r="F11" s="213" t="s">
        <v>184</v>
      </c>
      <c r="G11" s="214" t="s">
        <v>57</v>
      </c>
      <c r="H11" s="214" t="s">
        <v>56</v>
      </c>
      <c r="I11" s="213" t="s">
        <v>185</v>
      </c>
      <c r="J11" s="215"/>
      <c r="N11" s="65"/>
      <c r="O11" s="21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</row>
    <row r="12">
      <c r="A12" s="65"/>
      <c r="B12" s="216" t="s">
        <v>186</v>
      </c>
      <c r="C12" s="217">
        <v>0.0</v>
      </c>
      <c r="D12" s="218">
        <v>0.0</v>
      </c>
      <c r="E12" s="217">
        <v>0.0</v>
      </c>
      <c r="F12" s="217">
        <v>0.0</v>
      </c>
      <c r="G12" s="217">
        <v>0.0</v>
      </c>
      <c r="H12" s="219">
        <v>0.0</v>
      </c>
      <c r="I12" s="217">
        <v>0.0</v>
      </c>
      <c r="J12" s="215"/>
      <c r="N12" s="65"/>
      <c r="O12" s="21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</row>
    <row r="13">
      <c r="A13" s="65"/>
      <c r="B13" s="220"/>
      <c r="C13" s="217">
        <v>0.0</v>
      </c>
      <c r="D13" s="218">
        <v>0.0</v>
      </c>
      <c r="E13" s="217">
        <v>0.0</v>
      </c>
      <c r="F13" s="217">
        <v>0.0</v>
      </c>
      <c r="G13" s="217">
        <v>0.0</v>
      </c>
      <c r="H13" s="219">
        <v>0.0</v>
      </c>
      <c r="I13" s="217">
        <v>0.0</v>
      </c>
      <c r="J13" s="215"/>
      <c r="N13" s="65"/>
      <c r="O13" s="21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</row>
    <row r="14">
      <c r="A14" s="65"/>
      <c r="B14" s="220"/>
      <c r="C14" s="217">
        <v>0.0</v>
      </c>
      <c r="D14" s="218">
        <v>0.0</v>
      </c>
      <c r="E14" s="217">
        <v>0.0</v>
      </c>
      <c r="F14" s="217">
        <v>0.0</v>
      </c>
      <c r="G14" s="217">
        <v>0.0</v>
      </c>
      <c r="H14" s="219">
        <v>0.0</v>
      </c>
      <c r="I14" s="217">
        <v>0.0</v>
      </c>
      <c r="J14" s="215"/>
      <c r="N14" s="65"/>
      <c r="O14" s="21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</row>
    <row r="15">
      <c r="A15" s="65"/>
      <c r="B15" s="220"/>
      <c r="C15" s="221">
        <v>0.0</v>
      </c>
      <c r="D15" s="222">
        <v>0.0</v>
      </c>
      <c r="E15" s="221">
        <v>0.0</v>
      </c>
      <c r="F15" s="221">
        <v>0.0</v>
      </c>
      <c r="G15" s="221">
        <v>0.0</v>
      </c>
      <c r="H15" s="223">
        <v>0.0</v>
      </c>
      <c r="I15" s="221">
        <v>0.0</v>
      </c>
      <c r="J15" s="215"/>
      <c r="N15" s="65"/>
      <c r="O15" s="21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</row>
    <row r="16">
      <c r="A16" s="65"/>
      <c r="B16" s="63"/>
      <c r="C16" s="224" t="s">
        <v>177</v>
      </c>
      <c r="D16" s="224" t="s">
        <v>177</v>
      </c>
      <c r="E16" s="224" t="s">
        <v>177</v>
      </c>
      <c r="F16" s="224" t="s">
        <v>177</v>
      </c>
      <c r="G16" s="224" t="s">
        <v>177</v>
      </c>
      <c r="H16" s="224" t="s">
        <v>177</v>
      </c>
      <c r="I16" s="224" t="s">
        <v>177</v>
      </c>
      <c r="J16" s="215"/>
      <c r="K16" s="215"/>
      <c r="L16" s="215"/>
      <c r="M16" s="215"/>
      <c r="N16" s="65"/>
      <c r="O16" s="215"/>
      <c r="P16" s="215"/>
      <c r="Q16" s="215"/>
      <c r="R16" s="21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</row>
    <row r="17">
      <c r="A17" s="65"/>
      <c r="B17" s="225" t="s">
        <v>187</v>
      </c>
      <c r="C17" s="28"/>
      <c r="D17" s="28"/>
      <c r="E17" s="28"/>
      <c r="F17" s="28"/>
      <c r="G17" s="28"/>
      <c r="H17" s="28"/>
      <c r="I17" s="29"/>
      <c r="J17" s="215"/>
      <c r="K17" s="215"/>
      <c r="L17" s="215"/>
      <c r="M17" s="215"/>
      <c r="N17" s="65"/>
      <c r="O17" s="21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</row>
    <row r="18">
      <c r="A18" s="65"/>
      <c r="B18" s="212" t="s">
        <v>180</v>
      </c>
      <c r="C18" s="213" t="s">
        <v>181</v>
      </c>
      <c r="D18" s="213" t="s">
        <v>182</v>
      </c>
      <c r="E18" s="226" t="s">
        <v>183</v>
      </c>
      <c r="F18" s="213" t="s">
        <v>184</v>
      </c>
      <c r="G18" s="214" t="s">
        <v>57</v>
      </c>
      <c r="H18" s="214" t="s">
        <v>56</v>
      </c>
      <c r="I18" s="213" t="s">
        <v>185</v>
      </c>
      <c r="J18" s="144"/>
      <c r="K18" s="144"/>
      <c r="L18" s="144"/>
      <c r="M18" s="144"/>
      <c r="N18" s="65"/>
      <c r="O18" s="144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</row>
    <row r="19" ht="22.5" customHeight="1">
      <c r="A19" s="65"/>
      <c r="B19" s="227" t="s">
        <v>188</v>
      </c>
      <c r="C19" s="228">
        <v>39.0</v>
      </c>
      <c r="D19" s="228">
        <v>23.0</v>
      </c>
      <c r="E19" s="228">
        <v>16.0</v>
      </c>
      <c r="F19" s="228" t="s">
        <v>189</v>
      </c>
      <c r="G19" s="228" t="s">
        <v>190</v>
      </c>
      <c r="H19" s="229" t="s">
        <v>191</v>
      </c>
      <c r="I19" s="229" t="s">
        <v>192</v>
      </c>
      <c r="J19" s="144"/>
      <c r="K19" s="144"/>
      <c r="L19" s="144"/>
      <c r="M19" s="144"/>
      <c r="N19" s="144"/>
      <c r="O19" s="144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</row>
    <row r="20" ht="22.5" customHeight="1">
      <c r="A20" s="65"/>
      <c r="B20" s="227" t="s">
        <v>193</v>
      </c>
      <c r="C20" s="228">
        <v>27.0</v>
      </c>
      <c r="D20" s="228">
        <v>18.0</v>
      </c>
      <c r="E20" s="228">
        <v>9.0</v>
      </c>
      <c r="F20" s="228" t="s">
        <v>194</v>
      </c>
      <c r="G20" s="228" t="s">
        <v>195</v>
      </c>
      <c r="H20" s="229" t="s">
        <v>196</v>
      </c>
      <c r="I20" s="229" t="s">
        <v>197</v>
      </c>
      <c r="J20" s="144"/>
      <c r="K20" s="144"/>
      <c r="L20" s="144"/>
      <c r="M20" s="144"/>
      <c r="N20" s="144"/>
      <c r="O20" s="144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</row>
    <row r="21" ht="33.0" customHeight="1">
      <c r="A21" s="65"/>
      <c r="B21" s="230" t="s">
        <v>198</v>
      </c>
      <c r="C21" s="228">
        <v>36.0</v>
      </c>
      <c r="D21" s="228">
        <v>16.0</v>
      </c>
      <c r="E21" s="228">
        <v>20.0</v>
      </c>
      <c r="F21" s="228" t="s">
        <v>194</v>
      </c>
      <c r="G21" s="228" t="s">
        <v>195</v>
      </c>
      <c r="H21" s="229" t="s">
        <v>196</v>
      </c>
      <c r="I21" s="229" t="s">
        <v>197</v>
      </c>
      <c r="J21" s="144"/>
      <c r="K21" s="144"/>
      <c r="L21" s="144"/>
      <c r="M21" s="144"/>
      <c r="N21" s="144"/>
      <c r="O21" s="144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</row>
    <row r="22" ht="22.5" customHeight="1">
      <c r="A22" s="65"/>
      <c r="B22" s="227" t="s">
        <v>199</v>
      </c>
      <c r="C22" s="228">
        <v>36.0</v>
      </c>
      <c r="D22" s="228">
        <v>18.0</v>
      </c>
      <c r="E22" s="228">
        <v>18.0</v>
      </c>
      <c r="F22" s="228" t="s">
        <v>194</v>
      </c>
      <c r="G22" s="228" t="s">
        <v>195</v>
      </c>
      <c r="H22" s="229" t="s">
        <v>196</v>
      </c>
      <c r="I22" s="229" t="s">
        <v>197</v>
      </c>
      <c r="J22" s="144"/>
      <c r="K22" s="144"/>
      <c r="L22" s="144"/>
      <c r="M22" s="144"/>
      <c r="N22" s="144"/>
      <c r="O22" s="144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</row>
    <row r="23" ht="22.5" customHeight="1">
      <c r="A23" s="65"/>
      <c r="B23" s="227" t="s">
        <v>200</v>
      </c>
      <c r="C23" s="228">
        <v>26.0</v>
      </c>
      <c r="D23" s="228">
        <v>23.0</v>
      </c>
      <c r="E23" s="228">
        <v>3.0</v>
      </c>
      <c r="F23" s="228" t="s">
        <v>194</v>
      </c>
      <c r="G23" s="228" t="s">
        <v>195</v>
      </c>
      <c r="H23" s="229" t="s">
        <v>196</v>
      </c>
      <c r="I23" s="229" t="s">
        <v>197</v>
      </c>
      <c r="J23" s="144"/>
      <c r="K23" s="144"/>
      <c r="L23" s="144"/>
      <c r="M23" s="144"/>
      <c r="N23" s="144"/>
      <c r="O23" s="144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</row>
    <row r="24" ht="22.5" customHeight="1">
      <c r="A24" s="65"/>
      <c r="B24" s="227" t="s">
        <v>201</v>
      </c>
      <c r="C24" s="228">
        <v>16.0</v>
      </c>
      <c r="D24" s="228">
        <v>16.0</v>
      </c>
      <c r="E24" s="228">
        <v>0.0</v>
      </c>
      <c r="F24" s="228" t="s">
        <v>202</v>
      </c>
      <c r="G24" s="228" t="s">
        <v>203</v>
      </c>
      <c r="H24" s="229" t="s">
        <v>204</v>
      </c>
      <c r="I24" s="229" t="s">
        <v>190</v>
      </c>
      <c r="J24" s="144"/>
      <c r="K24" s="144"/>
      <c r="L24" s="144"/>
      <c r="M24" s="144"/>
      <c r="N24" s="144"/>
      <c r="O24" s="144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</row>
    <row r="25" ht="22.5" customHeight="1">
      <c r="A25" s="65"/>
      <c r="B25" s="227" t="s">
        <v>205</v>
      </c>
      <c r="C25" s="228">
        <v>20.0</v>
      </c>
      <c r="D25" s="228">
        <v>14.0</v>
      </c>
      <c r="E25" s="228">
        <v>6.0</v>
      </c>
      <c r="F25" s="228" t="s">
        <v>194</v>
      </c>
      <c r="G25" s="228" t="s">
        <v>195</v>
      </c>
      <c r="H25" s="229" t="s">
        <v>196</v>
      </c>
      <c r="I25" s="229" t="s">
        <v>197</v>
      </c>
      <c r="J25" s="231"/>
      <c r="K25" s="231"/>
      <c r="L25" s="231"/>
      <c r="M25" s="231"/>
      <c r="N25" s="144"/>
      <c r="O25" s="232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</row>
    <row r="26" ht="22.5" customHeight="1">
      <c r="B26" s="227" t="s">
        <v>206</v>
      </c>
      <c r="C26" s="228">
        <v>15.0</v>
      </c>
      <c r="D26" s="228">
        <v>12.0</v>
      </c>
      <c r="E26" s="228">
        <v>3.0</v>
      </c>
      <c r="F26" s="228" t="s">
        <v>194</v>
      </c>
      <c r="G26" s="228" t="s">
        <v>195</v>
      </c>
      <c r="H26" s="233" t="s">
        <v>196</v>
      </c>
      <c r="I26" s="233" t="s">
        <v>197</v>
      </c>
      <c r="J26" s="48"/>
      <c r="K26" s="48"/>
      <c r="L26" s="48"/>
      <c r="M26" s="48"/>
      <c r="N26" s="4"/>
      <c r="O26" s="49"/>
      <c r="P26" s="49"/>
      <c r="Q26" s="49"/>
      <c r="R26" s="49"/>
    </row>
    <row r="27" ht="22.5" customHeight="1">
      <c r="B27" s="234" t="s">
        <v>207</v>
      </c>
      <c r="C27" s="235">
        <v>215.0</v>
      </c>
      <c r="D27" s="235">
        <v>140.0</v>
      </c>
      <c r="E27" s="235">
        <v>75.0</v>
      </c>
      <c r="F27" s="235" t="s">
        <v>208</v>
      </c>
      <c r="G27" s="221" t="s">
        <v>209</v>
      </c>
      <c r="H27" s="236" t="s">
        <v>210</v>
      </c>
      <c r="I27" s="235" t="s">
        <v>211</v>
      </c>
      <c r="J27" s="48"/>
      <c r="K27" s="48"/>
      <c r="L27" s="48"/>
      <c r="M27" s="48"/>
      <c r="N27" s="4"/>
      <c r="O27" s="49"/>
      <c r="P27" s="49"/>
      <c r="Q27" s="49"/>
      <c r="R27" s="49"/>
    </row>
    <row r="28" ht="22.5" customHeight="1">
      <c r="B28" s="237" t="s">
        <v>212</v>
      </c>
      <c r="C28" s="8"/>
      <c r="D28" s="8"/>
      <c r="E28" s="8"/>
      <c r="F28" s="8"/>
      <c r="G28" s="8"/>
      <c r="H28" s="8"/>
      <c r="I28" s="9"/>
      <c r="J28" s="48"/>
      <c r="K28" s="48"/>
      <c r="L28" s="48"/>
      <c r="M28" s="48"/>
      <c r="N28" s="4"/>
      <c r="O28" s="49"/>
      <c r="P28" s="49"/>
      <c r="Q28" s="49"/>
      <c r="R28" s="49"/>
    </row>
    <row r="29" ht="22.5" customHeight="1">
      <c r="A29" s="65"/>
      <c r="B29" s="212" t="s">
        <v>180</v>
      </c>
      <c r="C29" s="213" t="s">
        <v>181</v>
      </c>
      <c r="D29" s="213" t="s">
        <v>182</v>
      </c>
      <c r="E29" s="213" t="s">
        <v>183</v>
      </c>
      <c r="F29" s="213" t="s">
        <v>184</v>
      </c>
      <c r="G29" s="214" t="s">
        <v>57</v>
      </c>
      <c r="H29" s="214" t="s">
        <v>56</v>
      </c>
      <c r="I29" s="213" t="s">
        <v>185</v>
      </c>
      <c r="J29" s="231"/>
      <c r="K29" s="231"/>
      <c r="L29" s="231"/>
      <c r="M29" s="231"/>
      <c r="N29" s="144"/>
      <c r="O29" s="232"/>
      <c r="P29" s="232"/>
      <c r="Q29" s="232"/>
      <c r="R29" s="232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</row>
    <row r="30" ht="22.5" customHeight="1">
      <c r="B30" s="238" t="s">
        <v>213</v>
      </c>
      <c r="C30" s="239">
        <v>26.0</v>
      </c>
      <c r="D30" s="239">
        <v>19.0</v>
      </c>
      <c r="E30" s="239">
        <v>7.0</v>
      </c>
      <c r="F30" s="239" t="s">
        <v>194</v>
      </c>
      <c r="G30" s="239" t="s">
        <v>195</v>
      </c>
      <c r="H30" s="240" t="s">
        <v>196</v>
      </c>
      <c r="I30" s="240" t="s">
        <v>197</v>
      </c>
      <c r="J30" s="48"/>
      <c r="K30" s="48"/>
      <c r="L30" s="48"/>
      <c r="M30" s="48"/>
      <c r="N30" s="4"/>
      <c r="O30" s="49"/>
      <c r="P30" s="49"/>
      <c r="Q30" s="49"/>
      <c r="R30" s="49"/>
    </row>
    <row r="31" ht="22.5" customHeight="1">
      <c r="B31" s="238" t="s">
        <v>214</v>
      </c>
      <c r="C31" s="239">
        <v>30.0</v>
      </c>
      <c r="D31" s="239">
        <v>23.0</v>
      </c>
      <c r="E31" s="239">
        <v>7.0</v>
      </c>
      <c r="F31" s="239" t="s">
        <v>189</v>
      </c>
      <c r="G31" s="239" t="s">
        <v>190</v>
      </c>
      <c r="H31" s="240" t="s">
        <v>191</v>
      </c>
      <c r="I31" s="240" t="s">
        <v>192</v>
      </c>
      <c r="J31" s="48"/>
      <c r="K31" s="48"/>
      <c r="L31" s="48"/>
      <c r="M31" s="48"/>
      <c r="N31" s="4"/>
      <c r="O31" s="49"/>
      <c r="P31" s="49"/>
      <c r="Q31" s="49"/>
      <c r="R31" s="49"/>
    </row>
    <row r="32" ht="22.5" customHeight="1">
      <c r="B32" s="238" t="s">
        <v>215</v>
      </c>
      <c r="C32" s="239">
        <v>36.0</v>
      </c>
      <c r="D32" s="239">
        <v>27.0</v>
      </c>
      <c r="E32" s="239">
        <v>9.0</v>
      </c>
      <c r="F32" s="239" t="s">
        <v>194</v>
      </c>
      <c r="G32" s="239" t="s">
        <v>195</v>
      </c>
      <c r="H32" s="240" t="s">
        <v>196</v>
      </c>
      <c r="I32" s="240" t="s">
        <v>197</v>
      </c>
      <c r="J32" s="48"/>
      <c r="K32" s="48"/>
      <c r="L32" s="48"/>
      <c r="M32" s="48"/>
      <c r="N32" s="4"/>
      <c r="O32" s="49"/>
      <c r="P32" s="49"/>
      <c r="Q32" s="49"/>
      <c r="R32" s="49"/>
    </row>
    <row r="33" ht="22.5" customHeight="1">
      <c r="B33" s="238" t="s">
        <v>216</v>
      </c>
      <c r="C33" s="239">
        <v>30.0</v>
      </c>
      <c r="D33" s="239">
        <v>16.0</v>
      </c>
      <c r="E33" s="239">
        <v>14.0</v>
      </c>
      <c r="F33" s="239" t="s">
        <v>194</v>
      </c>
      <c r="G33" s="239" t="s">
        <v>195</v>
      </c>
      <c r="H33" s="240" t="s">
        <v>196</v>
      </c>
      <c r="I33" s="240" t="s">
        <v>197</v>
      </c>
      <c r="J33" s="48"/>
      <c r="K33" s="48"/>
      <c r="L33" s="48"/>
      <c r="M33" s="48"/>
      <c r="N33" s="4"/>
      <c r="O33" s="49"/>
      <c r="P33" s="49"/>
      <c r="Q33" s="49"/>
      <c r="R33" s="49"/>
    </row>
    <row r="34" ht="22.5" customHeight="1">
      <c r="B34" s="238" t="s">
        <v>217</v>
      </c>
      <c r="C34" s="239">
        <v>37.0</v>
      </c>
      <c r="D34" s="239">
        <v>17.0</v>
      </c>
      <c r="E34" s="239">
        <v>20.0</v>
      </c>
      <c r="F34" s="239" t="s">
        <v>194</v>
      </c>
      <c r="G34" s="239" t="s">
        <v>195</v>
      </c>
      <c r="H34" s="240" t="s">
        <v>196</v>
      </c>
      <c r="I34" s="240" t="s">
        <v>197</v>
      </c>
      <c r="J34" s="48"/>
      <c r="K34" s="48"/>
      <c r="L34" s="48"/>
      <c r="M34" s="48"/>
      <c r="N34" s="4"/>
      <c r="O34" s="49"/>
      <c r="P34" s="49"/>
      <c r="Q34" s="49"/>
      <c r="R34" s="49"/>
    </row>
    <row r="35" ht="22.5" customHeight="1">
      <c r="B35" s="238" t="s">
        <v>218</v>
      </c>
      <c r="C35" s="239">
        <v>29.0</v>
      </c>
      <c r="D35" s="239">
        <v>9.0</v>
      </c>
      <c r="E35" s="239">
        <v>20.0</v>
      </c>
      <c r="F35" s="239" t="s">
        <v>194</v>
      </c>
      <c r="G35" s="239" t="s">
        <v>195</v>
      </c>
      <c r="H35" s="240" t="s">
        <v>196</v>
      </c>
      <c r="I35" s="240" t="s">
        <v>197</v>
      </c>
      <c r="J35" s="48"/>
      <c r="K35" s="48"/>
      <c r="L35" s="48"/>
      <c r="M35" s="48"/>
      <c r="N35" s="4"/>
      <c r="O35" s="49"/>
      <c r="P35" s="49"/>
      <c r="Q35" s="49"/>
      <c r="R35" s="49"/>
    </row>
    <row r="36" ht="36.75" customHeight="1">
      <c r="B36" s="238" t="s">
        <v>219</v>
      </c>
      <c r="C36" s="239">
        <v>27.0</v>
      </c>
      <c r="D36" s="239">
        <v>12.0</v>
      </c>
      <c r="E36" s="239">
        <v>15.0</v>
      </c>
      <c r="F36" s="239" t="s">
        <v>194</v>
      </c>
      <c r="G36" s="239" t="s">
        <v>195</v>
      </c>
      <c r="H36" s="240" t="s">
        <v>196</v>
      </c>
      <c r="I36" s="240" t="s">
        <v>197</v>
      </c>
      <c r="J36" s="48"/>
      <c r="K36" s="48"/>
      <c r="L36" s="48"/>
      <c r="M36" s="48"/>
      <c r="N36" s="4"/>
      <c r="O36" s="49"/>
      <c r="P36" s="49"/>
      <c r="Q36" s="49"/>
      <c r="R36" s="49"/>
    </row>
    <row r="37" ht="26.25" customHeight="1">
      <c r="B37" s="238" t="s">
        <v>220</v>
      </c>
      <c r="C37" s="239">
        <v>33.0</v>
      </c>
      <c r="D37" s="239">
        <v>13.0</v>
      </c>
      <c r="E37" s="239">
        <v>20.0</v>
      </c>
      <c r="F37" s="239" t="s">
        <v>194</v>
      </c>
      <c r="G37" s="239" t="s">
        <v>195</v>
      </c>
      <c r="H37" s="240" t="s">
        <v>196</v>
      </c>
      <c r="I37" s="240" t="s">
        <v>197</v>
      </c>
      <c r="J37" s="48"/>
      <c r="K37" s="48"/>
      <c r="L37" s="48"/>
      <c r="M37" s="48"/>
      <c r="N37" s="4"/>
      <c r="O37" s="49"/>
      <c r="P37" s="49"/>
      <c r="Q37" s="49"/>
      <c r="R37" s="49"/>
    </row>
    <row r="38">
      <c r="B38" s="238" t="s">
        <v>221</v>
      </c>
      <c r="C38" s="239">
        <v>35.0</v>
      </c>
      <c r="D38" s="239">
        <v>19.0</v>
      </c>
      <c r="E38" s="239">
        <v>16.0</v>
      </c>
      <c r="F38" s="239" t="s">
        <v>194</v>
      </c>
      <c r="G38" s="239" t="s">
        <v>195</v>
      </c>
      <c r="H38" s="240" t="s">
        <v>196</v>
      </c>
      <c r="I38" s="240" t="s">
        <v>197</v>
      </c>
    </row>
    <row r="39">
      <c r="B39" s="238" t="s">
        <v>222</v>
      </c>
      <c r="C39" s="239">
        <v>23.0</v>
      </c>
      <c r="D39" s="239">
        <v>20.0</v>
      </c>
      <c r="E39" s="239">
        <v>3.0</v>
      </c>
      <c r="F39" s="239" t="s">
        <v>194</v>
      </c>
      <c r="G39" s="239" t="s">
        <v>195</v>
      </c>
      <c r="H39" s="239" t="s">
        <v>196</v>
      </c>
      <c r="I39" s="239" t="s">
        <v>197</v>
      </c>
    </row>
    <row r="40">
      <c r="B40" s="238" t="s">
        <v>223</v>
      </c>
      <c r="C40" s="239">
        <v>28.0</v>
      </c>
      <c r="D40" s="239">
        <v>27.0</v>
      </c>
      <c r="E40" s="239">
        <v>1.0</v>
      </c>
      <c r="F40" s="239" t="s">
        <v>189</v>
      </c>
      <c r="G40" s="239" t="s">
        <v>190</v>
      </c>
      <c r="H40" s="239" t="s">
        <v>191</v>
      </c>
      <c r="I40" s="239" t="s">
        <v>192</v>
      </c>
    </row>
    <row r="41">
      <c r="B41" s="238" t="s">
        <v>224</v>
      </c>
      <c r="C41" s="239">
        <v>25.0</v>
      </c>
      <c r="D41" s="239">
        <v>24.0</v>
      </c>
      <c r="E41" s="239">
        <v>1.0</v>
      </c>
      <c r="F41" s="239" t="s">
        <v>194</v>
      </c>
      <c r="G41" s="239" t="s">
        <v>195</v>
      </c>
      <c r="H41" s="239" t="s">
        <v>196</v>
      </c>
      <c r="I41" s="239" t="s">
        <v>197</v>
      </c>
    </row>
    <row r="42">
      <c r="B42" s="238" t="s">
        <v>225</v>
      </c>
      <c r="C42" s="239">
        <v>38.0</v>
      </c>
      <c r="D42" s="239">
        <v>38.0</v>
      </c>
      <c r="E42" s="239">
        <v>0.0</v>
      </c>
      <c r="F42" s="239" t="s">
        <v>226</v>
      </c>
      <c r="G42" s="239" t="s">
        <v>227</v>
      </c>
      <c r="H42" s="239" t="s">
        <v>228</v>
      </c>
      <c r="I42" s="241">
        <v>5880.0</v>
      </c>
    </row>
    <row r="43">
      <c r="B43" s="242" t="s">
        <v>229</v>
      </c>
      <c r="C43" s="221">
        <v>397.0</v>
      </c>
      <c r="D43" s="221">
        <v>264.0</v>
      </c>
      <c r="E43" s="221">
        <v>133.0</v>
      </c>
      <c r="F43" s="221" t="s">
        <v>230</v>
      </c>
      <c r="G43" s="243" t="s">
        <v>231</v>
      </c>
      <c r="H43" s="221" t="s">
        <v>232</v>
      </c>
      <c r="I43" s="243" t="s">
        <v>233</v>
      </c>
    </row>
    <row r="44">
      <c r="B44" s="244" t="s">
        <v>234</v>
      </c>
      <c r="C44" s="8"/>
      <c r="D44" s="8"/>
      <c r="E44" s="8"/>
      <c r="F44" s="8"/>
      <c r="G44" s="8"/>
      <c r="H44" s="8"/>
      <c r="I44" s="9"/>
    </row>
    <row r="45">
      <c r="A45" s="65"/>
      <c r="B45" s="212" t="s">
        <v>180</v>
      </c>
      <c r="C45" s="213" t="s">
        <v>181</v>
      </c>
      <c r="D45" s="213" t="s">
        <v>182</v>
      </c>
      <c r="E45" s="213" t="s">
        <v>183</v>
      </c>
      <c r="F45" s="213" t="s">
        <v>184</v>
      </c>
      <c r="G45" s="214" t="s">
        <v>57</v>
      </c>
      <c r="H45" s="214" t="s">
        <v>56</v>
      </c>
      <c r="I45" s="213" t="s">
        <v>185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</row>
    <row r="46">
      <c r="B46" s="238" t="s">
        <v>235</v>
      </c>
      <c r="C46" s="239">
        <v>32.0</v>
      </c>
      <c r="D46" s="239">
        <v>19.0</v>
      </c>
      <c r="E46" s="239">
        <v>13.0</v>
      </c>
      <c r="F46" s="239" t="s">
        <v>194</v>
      </c>
      <c r="G46" s="239" t="s">
        <v>195</v>
      </c>
      <c r="H46" s="239" t="s">
        <v>196</v>
      </c>
      <c r="I46" s="239" t="s">
        <v>197</v>
      </c>
    </row>
    <row r="47">
      <c r="B47" s="238" t="s">
        <v>236</v>
      </c>
      <c r="C47" s="239">
        <v>35.0</v>
      </c>
      <c r="D47" s="239">
        <v>19.0</v>
      </c>
      <c r="E47" s="239">
        <v>16.0</v>
      </c>
      <c r="F47" s="239" t="s">
        <v>194</v>
      </c>
      <c r="G47" s="239" t="s">
        <v>195</v>
      </c>
      <c r="H47" s="239" t="s">
        <v>196</v>
      </c>
      <c r="I47" s="239" t="s">
        <v>197</v>
      </c>
    </row>
    <row r="48">
      <c r="B48" s="238" t="s">
        <v>237</v>
      </c>
      <c r="C48" s="239">
        <v>35.0</v>
      </c>
      <c r="D48" s="239">
        <v>25.0</v>
      </c>
      <c r="E48" s="239">
        <v>10.0</v>
      </c>
      <c r="F48" s="239" t="s">
        <v>194</v>
      </c>
      <c r="G48" s="239" t="s">
        <v>195</v>
      </c>
      <c r="H48" s="239" t="s">
        <v>196</v>
      </c>
      <c r="I48" s="239" t="s">
        <v>197</v>
      </c>
    </row>
    <row r="49">
      <c r="B49" s="238" t="s">
        <v>238</v>
      </c>
      <c r="C49" s="239">
        <v>28.0</v>
      </c>
      <c r="D49" s="239">
        <v>18.0</v>
      </c>
      <c r="E49" s="239">
        <v>10.0</v>
      </c>
      <c r="F49" s="239" t="s">
        <v>189</v>
      </c>
      <c r="G49" s="239" t="s">
        <v>190</v>
      </c>
      <c r="H49" s="239" t="s">
        <v>191</v>
      </c>
      <c r="I49" s="239" t="s">
        <v>192</v>
      </c>
    </row>
    <row r="50">
      <c r="B50" s="238" t="s">
        <v>239</v>
      </c>
      <c r="C50" s="239">
        <v>37.0</v>
      </c>
      <c r="D50" s="239">
        <v>18.0</v>
      </c>
      <c r="E50" s="239">
        <v>19.0</v>
      </c>
      <c r="F50" s="239" t="s">
        <v>194</v>
      </c>
      <c r="G50" s="239" t="s">
        <v>195</v>
      </c>
      <c r="H50" s="239" t="s">
        <v>196</v>
      </c>
      <c r="I50" s="239" t="s">
        <v>197</v>
      </c>
    </row>
    <row r="51">
      <c r="B51" s="238" t="s">
        <v>240</v>
      </c>
      <c r="C51" s="239">
        <v>30.0</v>
      </c>
      <c r="D51" s="239">
        <v>19.0</v>
      </c>
      <c r="E51" s="239">
        <v>11.0</v>
      </c>
      <c r="F51" s="239" t="s">
        <v>194</v>
      </c>
      <c r="G51" s="239" t="s">
        <v>195</v>
      </c>
      <c r="H51" s="239" t="s">
        <v>196</v>
      </c>
      <c r="I51" s="239" t="s">
        <v>197</v>
      </c>
    </row>
    <row r="52">
      <c r="B52" s="238" t="s">
        <v>241</v>
      </c>
      <c r="C52" s="239">
        <v>34.0</v>
      </c>
      <c r="D52" s="239">
        <v>20.0</v>
      </c>
      <c r="E52" s="239">
        <v>14.0</v>
      </c>
      <c r="F52" s="239" t="s">
        <v>194</v>
      </c>
      <c r="G52" s="239" t="s">
        <v>195</v>
      </c>
      <c r="H52" s="239" t="s">
        <v>196</v>
      </c>
      <c r="I52" s="239" t="s">
        <v>197</v>
      </c>
    </row>
    <row r="53">
      <c r="B53" s="245" t="s">
        <v>242</v>
      </c>
      <c r="C53" s="239">
        <v>15.0</v>
      </c>
      <c r="D53" s="239">
        <v>14.0</v>
      </c>
      <c r="E53" s="239">
        <v>1.0</v>
      </c>
      <c r="F53" s="239" t="s">
        <v>194</v>
      </c>
      <c r="G53" s="239" t="s">
        <v>195</v>
      </c>
      <c r="H53" s="239" t="s">
        <v>196</v>
      </c>
      <c r="I53" s="239" t="s">
        <v>197</v>
      </c>
    </row>
    <row r="54">
      <c r="B54" s="238" t="s">
        <v>243</v>
      </c>
      <c r="C54" s="239">
        <v>19.0</v>
      </c>
      <c r="D54" s="239">
        <v>14.0</v>
      </c>
      <c r="E54" s="239">
        <v>5.0</v>
      </c>
      <c r="F54" s="239" t="s">
        <v>194</v>
      </c>
      <c r="G54" s="239" t="s">
        <v>195</v>
      </c>
      <c r="H54" s="239" t="s">
        <v>196</v>
      </c>
      <c r="I54" s="239" t="s">
        <v>197</v>
      </c>
    </row>
    <row r="55">
      <c r="B55" s="238" t="s">
        <v>244</v>
      </c>
      <c r="C55" s="239">
        <v>23.0</v>
      </c>
      <c r="D55" s="239">
        <v>20.0</v>
      </c>
      <c r="E55" s="239">
        <v>3.0</v>
      </c>
      <c r="F55" s="239" t="s">
        <v>194</v>
      </c>
      <c r="G55" s="239" t="s">
        <v>195</v>
      </c>
      <c r="H55" s="239" t="s">
        <v>196</v>
      </c>
      <c r="I55" s="239" t="s">
        <v>197</v>
      </c>
    </row>
    <row r="56">
      <c r="B56" s="246" t="s">
        <v>245</v>
      </c>
      <c r="C56" s="239">
        <v>38.0</v>
      </c>
      <c r="D56" s="239">
        <v>36.0</v>
      </c>
      <c r="E56" s="239">
        <v>2.0</v>
      </c>
      <c r="F56" s="239" t="s">
        <v>226</v>
      </c>
      <c r="G56" s="239" t="s">
        <v>227</v>
      </c>
      <c r="H56" s="239" t="s">
        <v>228</v>
      </c>
      <c r="I56" s="241">
        <v>5880.0</v>
      </c>
    </row>
    <row r="57">
      <c r="B57" s="242" t="s">
        <v>246</v>
      </c>
      <c r="C57" s="221">
        <v>326.0</v>
      </c>
      <c r="D57" s="221">
        <v>222.0</v>
      </c>
      <c r="E57" s="221">
        <v>104.0</v>
      </c>
      <c r="F57" s="221" t="s">
        <v>247</v>
      </c>
      <c r="G57" s="243" t="s">
        <v>248</v>
      </c>
      <c r="H57" s="221" t="s">
        <v>249</v>
      </c>
      <c r="I57" s="243">
        <v>26040.0</v>
      </c>
    </row>
    <row r="58">
      <c r="B58" s="247" t="s">
        <v>250</v>
      </c>
      <c r="C58" s="8"/>
      <c r="D58" s="8"/>
      <c r="E58" s="8"/>
      <c r="F58" s="8"/>
      <c r="G58" s="8"/>
      <c r="H58" s="8"/>
      <c r="I58" s="9"/>
    </row>
    <row r="59">
      <c r="A59" s="65"/>
      <c r="B59" s="212" t="s">
        <v>180</v>
      </c>
      <c r="C59" s="213" t="s">
        <v>181</v>
      </c>
      <c r="D59" s="213" t="s">
        <v>182</v>
      </c>
      <c r="E59" s="213" t="s">
        <v>183</v>
      </c>
      <c r="F59" s="213" t="s">
        <v>184</v>
      </c>
      <c r="G59" s="214" t="s">
        <v>57</v>
      </c>
      <c r="H59" s="214" t="s">
        <v>56</v>
      </c>
      <c r="I59" s="213" t="s">
        <v>185</v>
      </c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</row>
    <row r="60">
      <c r="B60" s="238" t="s">
        <v>251</v>
      </c>
      <c r="C60" s="239">
        <v>27.0</v>
      </c>
      <c r="D60" s="239">
        <v>19.0</v>
      </c>
      <c r="E60" s="239">
        <v>8.0</v>
      </c>
      <c r="F60" s="239" t="s">
        <v>194</v>
      </c>
      <c r="G60" s="239" t="s">
        <v>195</v>
      </c>
      <c r="H60" s="239" t="s">
        <v>196</v>
      </c>
      <c r="I60" s="239" t="s">
        <v>197</v>
      </c>
    </row>
    <row r="61">
      <c r="B61" s="238" t="s">
        <v>252</v>
      </c>
      <c r="C61" s="239">
        <v>37.0</v>
      </c>
      <c r="D61" s="239">
        <v>22.0</v>
      </c>
      <c r="E61" s="239">
        <v>15.0</v>
      </c>
      <c r="F61" s="239" t="s">
        <v>194</v>
      </c>
      <c r="G61" s="239" t="s">
        <v>195</v>
      </c>
      <c r="H61" s="239" t="s">
        <v>196</v>
      </c>
      <c r="I61" s="239" t="s">
        <v>197</v>
      </c>
    </row>
    <row r="62">
      <c r="B62" s="238" t="s">
        <v>253</v>
      </c>
      <c r="C62" s="239">
        <v>32.0</v>
      </c>
      <c r="D62" s="239">
        <v>25.0</v>
      </c>
      <c r="E62" s="239">
        <v>7.0</v>
      </c>
      <c r="F62" s="239" t="s">
        <v>194</v>
      </c>
      <c r="G62" s="239" t="s">
        <v>195</v>
      </c>
      <c r="H62" s="239" t="s">
        <v>196</v>
      </c>
      <c r="I62" s="239" t="s">
        <v>197</v>
      </c>
    </row>
    <row r="63">
      <c r="B63" s="238" t="s">
        <v>254</v>
      </c>
      <c r="C63" s="239">
        <v>35.0</v>
      </c>
      <c r="D63" s="239">
        <v>25.0</v>
      </c>
      <c r="E63" s="239">
        <v>10.0</v>
      </c>
      <c r="F63" s="239" t="s">
        <v>194</v>
      </c>
      <c r="G63" s="239" t="s">
        <v>195</v>
      </c>
      <c r="H63" s="239" t="s">
        <v>196</v>
      </c>
      <c r="I63" s="239" t="s">
        <v>197</v>
      </c>
    </row>
    <row r="64">
      <c r="B64" s="238" t="s">
        <v>255</v>
      </c>
      <c r="C64" s="239">
        <v>15.0</v>
      </c>
      <c r="D64" s="239">
        <v>15.0</v>
      </c>
      <c r="E64" s="239">
        <v>0.0</v>
      </c>
      <c r="F64" s="239" t="s">
        <v>256</v>
      </c>
      <c r="G64" s="239" t="s">
        <v>203</v>
      </c>
      <c r="H64" s="239" t="s">
        <v>204</v>
      </c>
      <c r="I64" s="239" t="s">
        <v>190</v>
      </c>
    </row>
    <row r="65">
      <c r="B65" s="238" t="s">
        <v>257</v>
      </c>
      <c r="C65" s="239">
        <v>18.0</v>
      </c>
      <c r="D65" s="239">
        <v>17.0</v>
      </c>
      <c r="E65" s="239">
        <v>1.0</v>
      </c>
      <c r="F65" s="239" t="s">
        <v>194</v>
      </c>
      <c r="G65" s="239" t="s">
        <v>195</v>
      </c>
      <c r="H65" s="239" t="s">
        <v>196</v>
      </c>
      <c r="I65" s="239" t="s">
        <v>197</v>
      </c>
    </row>
    <row r="66">
      <c r="B66" s="238" t="s">
        <v>258</v>
      </c>
      <c r="C66" s="239">
        <v>18.0</v>
      </c>
      <c r="D66" s="239">
        <v>16.0</v>
      </c>
      <c r="E66" s="239">
        <v>2.0</v>
      </c>
      <c r="F66" s="239" t="s">
        <v>194</v>
      </c>
      <c r="G66" s="239" t="s">
        <v>195</v>
      </c>
      <c r="H66" s="239" t="s">
        <v>196</v>
      </c>
      <c r="I66" s="239" t="s">
        <v>197</v>
      </c>
    </row>
    <row r="67">
      <c r="B67" s="238" t="s">
        <v>259</v>
      </c>
      <c r="C67" s="239">
        <v>20.0</v>
      </c>
      <c r="D67" s="239">
        <v>19.0</v>
      </c>
      <c r="E67" s="239">
        <v>1.0</v>
      </c>
      <c r="F67" s="239" t="s">
        <v>189</v>
      </c>
      <c r="G67" s="239" t="s">
        <v>190</v>
      </c>
      <c r="H67" s="239" t="s">
        <v>260</v>
      </c>
      <c r="I67" s="239" t="s">
        <v>192</v>
      </c>
    </row>
    <row r="68">
      <c r="B68" s="238" t="s">
        <v>261</v>
      </c>
      <c r="C68" s="239">
        <v>12.0</v>
      </c>
      <c r="D68" s="239">
        <v>9.0</v>
      </c>
      <c r="E68" s="239">
        <v>3.0</v>
      </c>
      <c r="F68" s="239" t="s">
        <v>194</v>
      </c>
      <c r="G68" s="239" t="s">
        <v>195</v>
      </c>
      <c r="H68" s="239" t="s">
        <v>196</v>
      </c>
      <c r="I68" s="239" t="s">
        <v>197</v>
      </c>
    </row>
    <row r="69">
      <c r="B69" s="238" t="s">
        <v>262</v>
      </c>
      <c r="C69" s="239">
        <v>19.0</v>
      </c>
      <c r="D69" s="239">
        <v>19.0</v>
      </c>
      <c r="E69" s="239">
        <v>0.0</v>
      </c>
      <c r="F69" s="239" t="s">
        <v>256</v>
      </c>
      <c r="G69" s="239" t="s">
        <v>203</v>
      </c>
      <c r="H69" s="239" t="s">
        <v>204</v>
      </c>
      <c r="I69" s="239" t="s">
        <v>190</v>
      </c>
    </row>
    <row r="70">
      <c r="B70" s="238" t="s">
        <v>263</v>
      </c>
      <c r="C70" s="239">
        <v>8.0</v>
      </c>
      <c r="D70" s="239">
        <v>8.0</v>
      </c>
      <c r="E70" s="239">
        <v>0.0</v>
      </c>
      <c r="F70" s="239" t="s">
        <v>264</v>
      </c>
      <c r="G70" s="239" t="s">
        <v>260</v>
      </c>
      <c r="H70" s="239" t="s">
        <v>265</v>
      </c>
      <c r="I70" s="239" t="s">
        <v>266</v>
      </c>
    </row>
    <row r="71">
      <c r="B71" s="246" t="s">
        <v>267</v>
      </c>
      <c r="C71" s="248">
        <v>40.0</v>
      </c>
      <c r="D71" s="248">
        <v>40.0</v>
      </c>
      <c r="E71" s="239">
        <v>0.0</v>
      </c>
      <c r="F71" s="239" t="s">
        <v>226</v>
      </c>
      <c r="G71" s="239" t="s">
        <v>227</v>
      </c>
      <c r="H71" s="239" t="s">
        <v>228</v>
      </c>
      <c r="I71" s="241">
        <v>5880.0</v>
      </c>
    </row>
    <row r="72">
      <c r="B72" s="242" t="s">
        <v>268</v>
      </c>
      <c r="C72" s="249" t="s">
        <v>269</v>
      </c>
      <c r="D72" s="249" t="s">
        <v>270</v>
      </c>
      <c r="E72" s="250">
        <v>47.0</v>
      </c>
      <c r="F72" s="250" t="s">
        <v>271</v>
      </c>
      <c r="G72" s="243" t="s">
        <v>272</v>
      </c>
      <c r="H72" s="221" t="s">
        <v>273</v>
      </c>
      <c r="I72" s="243" t="s">
        <v>274</v>
      </c>
    </row>
    <row r="73">
      <c r="B73" s="251" t="s">
        <v>275</v>
      </c>
      <c r="C73" s="8"/>
      <c r="D73" s="8"/>
      <c r="E73" s="8"/>
      <c r="F73" s="8"/>
      <c r="G73" s="8"/>
      <c r="H73" s="8"/>
      <c r="I73" s="9"/>
    </row>
    <row r="74" ht="15.75" customHeight="1">
      <c r="A74" s="65"/>
      <c r="B74" s="212" t="s">
        <v>180</v>
      </c>
      <c r="C74" s="213" t="s">
        <v>181</v>
      </c>
      <c r="D74" s="213" t="s">
        <v>182</v>
      </c>
      <c r="E74" s="213" t="s">
        <v>183</v>
      </c>
      <c r="F74" s="213" t="s">
        <v>184</v>
      </c>
      <c r="G74" s="214" t="s">
        <v>57</v>
      </c>
      <c r="H74" s="214" t="s">
        <v>56</v>
      </c>
      <c r="I74" s="213" t="s">
        <v>185</v>
      </c>
      <c r="J74" s="252"/>
      <c r="K74" s="252"/>
      <c r="L74" s="252"/>
      <c r="M74" s="252"/>
      <c r="N74" s="252"/>
      <c r="O74" s="252"/>
      <c r="T74" s="252"/>
      <c r="W74" s="252"/>
      <c r="X74" s="65"/>
      <c r="Y74" s="65"/>
      <c r="Z74" s="65"/>
      <c r="AA74" s="253"/>
      <c r="AB74" s="253"/>
      <c r="AC74" s="253"/>
      <c r="AD74" s="65"/>
    </row>
    <row r="75" ht="39.0" customHeight="1">
      <c r="B75" s="238" t="s">
        <v>276</v>
      </c>
      <c r="C75" s="239">
        <v>33.0</v>
      </c>
      <c r="D75" s="239">
        <v>18.0</v>
      </c>
      <c r="E75" s="239">
        <v>15.0</v>
      </c>
      <c r="F75" s="239" t="s">
        <v>194</v>
      </c>
      <c r="G75" s="239" t="s">
        <v>195</v>
      </c>
      <c r="H75" s="254" t="s">
        <v>196</v>
      </c>
      <c r="I75" s="254" t="s">
        <v>197</v>
      </c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6"/>
      <c r="AA75" s="64"/>
      <c r="AB75" s="64"/>
      <c r="AC75" s="64"/>
    </row>
    <row r="76" ht="22.5" customHeight="1">
      <c r="A76" s="65"/>
      <c r="B76" s="238" t="s">
        <v>277</v>
      </c>
      <c r="C76" s="239">
        <v>42.0</v>
      </c>
      <c r="D76" s="239">
        <v>22.0</v>
      </c>
      <c r="E76" s="239">
        <v>20.0</v>
      </c>
      <c r="F76" s="239" t="s">
        <v>194</v>
      </c>
      <c r="G76" s="239" t="s">
        <v>195</v>
      </c>
      <c r="H76" s="254" t="s">
        <v>196</v>
      </c>
      <c r="I76" s="254" t="s">
        <v>197</v>
      </c>
      <c r="J76" s="257"/>
      <c r="K76" s="257"/>
      <c r="L76" s="257"/>
      <c r="M76" s="257"/>
      <c r="N76" s="257"/>
      <c r="O76" s="258"/>
      <c r="P76" s="258"/>
      <c r="Q76" s="258"/>
      <c r="R76" s="259"/>
      <c r="S76" s="259"/>
      <c r="T76" s="259"/>
      <c r="U76" s="259"/>
      <c r="V76" s="259"/>
      <c r="W76" s="253"/>
      <c r="AA76" s="71"/>
      <c r="AB76" s="71"/>
      <c r="AC76" s="71"/>
      <c r="AD76" s="65"/>
    </row>
    <row r="77" ht="22.5" customHeight="1">
      <c r="B77" s="238" t="s">
        <v>278</v>
      </c>
      <c r="C77" s="239">
        <v>27.0</v>
      </c>
      <c r="D77" s="239">
        <v>18.0</v>
      </c>
      <c r="E77" s="239">
        <v>9.0</v>
      </c>
      <c r="F77" s="239" t="s">
        <v>194</v>
      </c>
      <c r="G77" s="239" t="s">
        <v>195</v>
      </c>
      <c r="H77" s="260" t="s">
        <v>196</v>
      </c>
      <c r="I77" s="260" t="s">
        <v>197</v>
      </c>
      <c r="J77" s="261"/>
      <c r="K77" s="261"/>
      <c r="L77" s="261"/>
      <c r="M77" s="261"/>
      <c r="N77" s="261"/>
      <c r="O77" s="262"/>
      <c r="P77" s="262"/>
      <c r="Q77" s="262"/>
      <c r="R77" s="263"/>
      <c r="S77" s="263"/>
      <c r="T77" s="263"/>
      <c r="U77" s="263"/>
      <c r="V77" s="263"/>
      <c r="W77" s="56"/>
      <c r="AA77" s="75"/>
      <c r="AB77" s="75"/>
      <c r="AC77" s="163"/>
    </row>
    <row r="78" ht="30.0" customHeight="1">
      <c r="B78" s="238" t="s">
        <v>279</v>
      </c>
      <c r="C78" s="239">
        <v>34.0</v>
      </c>
      <c r="D78" s="239">
        <v>24.0</v>
      </c>
      <c r="E78" s="239">
        <v>10.0</v>
      </c>
      <c r="F78" s="239" t="s">
        <v>194</v>
      </c>
      <c r="G78" s="239" t="s">
        <v>195</v>
      </c>
      <c r="H78" s="260" t="s">
        <v>196</v>
      </c>
      <c r="I78" s="260" t="s">
        <v>197</v>
      </c>
      <c r="J78" s="264"/>
      <c r="K78" s="264"/>
      <c r="L78" s="264"/>
      <c r="M78" s="264"/>
      <c r="N78" s="264"/>
      <c r="O78" s="263"/>
      <c r="P78" s="263"/>
      <c r="Q78" s="263"/>
      <c r="R78" s="263"/>
      <c r="S78" s="263"/>
      <c r="T78" s="263"/>
      <c r="U78" s="263"/>
      <c r="V78" s="263"/>
      <c r="W78" s="56"/>
      <c r="AA78" s="75"/>
      <c r="AB78" s="75"/>
      <c r="AC78" s="75"/>
    </row>
    <row r="79" ht="18.75" customHeight="1">
      <c r="B79" s="238" t="s">
        <v>280</v>
      </c>
      <c r="C79" s="239">
        <v>37.0</v>
      </c>
      <c r="D79" s="239">
        <v>26.0</v>
      </c>
      <c r="E79" s="239">
        <v>11.0</v>
      </c>
      <c r="F79" s="239" t="s">
        <v>194</v>
      </c>
      <c r="G79" s="239" t="s">
        <v>195</v>
      </c>
      <c r="H79" s="240" t="s">
        <v>196</v>
      </c>
      <c r="I79" s="240" t="s">
        <v>197</v>
      </c>
      <c r="J79" s="264"/>
      <c r="K79" s="264"/>
      <c r="L79" s="264"/>
      <c r="M79" s="264"/>
      <c r="N79" s="264"/>
      <c r="O79" s="263"/>
      <c r="P79" s="263"/>
      <c r="Q79" s="263"/>
      <c r="R79" s="263"/>
      <c r="S79" s="263"/>
      <c r="T79" s="263"/>
      <c r="U79" s="263"/>
      <c r="V79" s="263"/>
      <c r="W79" s="56"/>
      <c r="AA79" s="75"/>
      <c r="AB79" s="75"/>
      <c r="AC79" s="163"/>
    </row>
    <row r="80" ht="19.5" customHeight="1">
      <c r="B80" s="238" t="s">
        <v>281</v>
      </c>
      <c r="C80" s="239">
        <v>17.0</v>
      </c>
      <c r="D80" s="239">
        <v>14.0</v>
      </c>
      <c r="E80" s="239">
        <v>3.0</v>
      </c>
      <c r="F80" s="239" t="s">
        <v>194</v>
      </c>
      <c r="G80" s="239" t="s">
        <v>195</v>
      </c>
      <c r="H80" s="240" t="s">
        <v>196</v>
      </c>
      <c r="I80" s="240" t="s">
        <v>197</v>
      </c>
      <c r="J80" s="264"/>
      <c r="K80" s="264"/>
      <c r="L80" s="264"/>
      <c r="M80" s="264"/>
      <c r="N80" s="264"/>
      <c r="O80" s="263"/>
      <c r="P80" s="263"/>
      <c r="Q80" s="263"/>
      <c r="R80" s="263"/>
      <c r="S80" s="263"/>
      <c r="T80" s="263"/>
      <c r="U80" s="263"/>
      <c r="V80" s="263"/>
      <c r="W80" s="56"/>
      <c r="AA80" s="75"/>
      <c r="AB80" s="75"/>
      <c r="AC80" s="75"/>
    </row>
    <row r="81" ht="24.0" customHeight="1">
      <c r="B81" s="238" t="s">
        <v>282</v>
      </c>
      <c r="C81" s="239">
        <v>17.0</v>
      </c>
      <c r="D81" s="239">
        <v>15.0</v>
      </c>
      <c r="E81" s="239">
        <v>2.0</v>
      </c>
      <c r="F81" s="239" t="s">
        <v>194</v>
      </c>
      <c r="G81" s="239" t="s">
        <v>195</v>
      </c>
      <c r="H81" s="240" t="s">
        <v>196</v>
      </c>
      <c r="I81" s="240" t="s">
        <v>197</v>
      </c>
      <c r="J81" s="264"/>
      <c r="K81" s="264"/>
      <c r="L81" s="264"/>
      <c r="M81" s="264"/>
      <c r="N81" s="264"/>
      <c r="O81" s="263"/>
      <c r="P81" s="263"/>
      <c r="Q81" s="263"/>
      <c r="R81" s="263"/>
      <c r="S81" s="263"/>
      <c r="T81" s="263"/>
      <c r="U81" s="263"/>
      <c r="V81" s="263"/>
      <c r="W81" s="56"/>
      <c r="AA81" s="75"/>
      <c r="AB81" s="75"/>
      <c r="AC81" s="163"/>
    </row>
    <row r="82" ht="33.0" customHeight="1">
      <c r="B82" s="246" t="s">
        <v>283</v>
      </c>
      <c r="C82" s="248">
        <v>17.0</v>
      </c>
      <c r="D82" s="248">
        <v>15.0</v>
      </c>
      <c r="E82" s="239">
        <v>2.0</v>
      </c>
      <c r="F82" s="239" t="s">
        <v>189</v>
      </c>
      <c r="G82" s="239" t="s">
        <v>190</v>
      </c>
      <c r="H82" s="240" t="s">
        <v>260</v>
      </c>
      <c r="I82" s="240" t="s">
        <v>192</v>
      </c>
      <c r="J82" s="264"/>
      <c r="K82" s="264"/>
      <c r="L82" s="264"/>
      <c r="M82" s="264"/>
      <c r="N82" s="264"/>
      <c r="O82" s="263"/>
      <c r="P82" s="263"/>
      <c r="Q82" s="263"/>
      <c r="R82" s="263"/>
      <c r="S82" s="263"/>
      <c r="T82" s="263"/>
      <c r="U82" s="263"/>
      <c r="V82" s="263"/>
      <c r="W82" s="56"/>
      <c r="AA82" s="75"/>
      <c r="AB82" s="75"/>
      <c r="AC82" s="75"/>
    </row>
    <row r="83" ht="22.5" customHeight="1">
      <c r="B83" s="246" t="s">
        <v>284</v>
      </c>
      <c r="C83" s="248">
        <v>32.0</v>
      </c>
      <c r="D83" s="248">
        <v>31.0</v>
      </c>
      <c r="E83" s="239">
        <v>1.0</v>
      </c>
      <c r="F83" s="239" t="s">
        <v>285</v>
      </c>
      <c r="G83" s="239" t="s">
        <v>286</v>
      </c>
      <c r="H83" s="240" t="s">
        <v>203</v>
      </c>
      <c r="I83" s="240" t="s">
        <v>287</v>
      </c>
      <c r="J83" s="264"/>
      <c r="K83" s="264"/>
      <c r="L83" s="264"/>
      <c r="M83" s="264"/>
      <c r="N83" s="264"/>
      <c r="O83" s="263"/>
      <c r="P83" s="263"/>
      <c r="Q83" s="263"/>
      <c r="R83" s="263"/>
      <c r="S83" s="263"/>
      <c r="T83" s="263"/>
      <c r="U83" s="263"/>
      <c r="V83" s="263"/>
      <c r="W83" s="56"/>
      <c r="AA83" s="75"/>
      <c r="AB83" s="75"/>
      <c r="AC83" s="75"/>
    </row>
    <row r="84" ht="22.5" customHeight="1">
      <c r="B84" s="246" t="s">
        <v>288</v>
      </c>
      <c r="C84" s="248">
        <v>22.0</v>
      </c>
      <c r="D84" s="248">
        <v>17.0</v>
      </c>
      <c r="E84" s="239">
        <v>5.0</v>
      </c>
      <c r="F84" s="239" t="s">
        <v>194</v>
      </c>
      <c r="G84" s="239" t="s">
        <v>195</v>
      </c>
      <c r="H84" s="240" t="s">
        <v>196</v>
      </c>
      <c r="I84" s="240" t="s">
        <v>197</v>
      </c>
      <c r="J84" s="265"/>
      <c r="K84" s="265"/>
      <c r="L84" s="265"/>
      <c r="M84" s="265"/>
      <c r="N84" s="265"/>
      <c r="O84" s="266"/>
      <c r="P84" s="266"/>
      <c r="Q84" s="266"/>
      <c r="R84" s="266"/>
      <c r="S84" s="266"/>
      <c r="T84" s="266"/>
      <c r="U84" s="266"/>
      <c r="V84" s="266"/>
      <c r="W84" s="56"/>
      <c r="AA84" s="75"/>
      <c r="AB84" s="75"/>
      <c r="AC84" s="75"/>
    </row>
    <row r="85" ht="22.5" customHeight="1">
      <c r="B85" s="246" t="s">
        <v>289</v>
      </c>
      <c r="C85" s="248">
        <v>23.0</v>
      </c>
      <c r="D85" s="248">
        <v>21.0</v>
      </c>
      <c r="E85" s="239">
        <v>2.0</v>
      </c>
      <c r="F85" s="239" t="s">
        <v>189</v>
      </c>
      <c r="G85" s="239" t="s">
        <v>190</v>
      </c>
      <c r="H85" s="254" t="s">
        <v>260</v>
      </c>
      <c r="I85" s="254" t="s">
        <v>192</v>
      </c>
      <c r="J85" s="265"/>
      <c r="K85" s="265"/>
      <c r="L85" s="265"/>
      <c r="M85" s="265"/>
      <c r="N85" s="265"/>
      <c r="O85" s="266"/>
      <c r="P85" s="266"/>
      <c r="Q85" s="266"/>
      <c r="R85" s="266"/>
      <c r="S85" s="266"/>
      <c r="T85" s="266"/>
      <c r="U85" s="266"/>
      <c r="V85" s="266"/>
      <c r="W85" s="56"/>
      <c r="AA85" s="75"/>
      <c r="AB85" s="163"/>
      <c r="AC85" s="163"/>
    </row>
    <row r="86" ht="22.5" customHeight="1">
      <c r="B86" s="246" t="s">
        <v>290</v>
      </c>
      <c r="C86" s="248">
        <v>17.0</v>
      </c>
      <c r="D86" s="248">
        <v>16.0</v>
      </c>
      <c r="E86" s="239">
        <v>1.0</v>
      </c>
      <c r="F86" s="239" t="s">
        <v>189</v>
      </c>
      <c r="G86" s="239" t="s">
        <v>190</v>
      </c>
      <c r="H86" s="254" t="s">
        <v>260</v>
      </c>
      <c r="I86" s="254" t="s">
        <v>192</v>
      </c>
      <c r="J86" s="265"/>
      <c r="K86" s="265"/>
      <c r="L86" s="265"/>
      <c r="M86" s="265"/>
      <c r="N86" s="265"/>
      <c r="O86" s="266"/>
      <c r="P86" s="266"/>
      <c r="Q86" s="266"/>
      <c r="R86" s="266"/>
      <c r="S86" s="266"/>
      <c r="T86" s="266"/>
      <c r="U86" s="266"/>
      <c r="V86" s="266"/>
      <c r="W86" s="56"/>
      <c r="AA86" s="75"/>
      <c r="AB86" s="163"/>
      <c r="AC86" s="75"/>
    </row>
    <row r="87" ht="22.5" customHeight="1">
      <c r="B87" s="242" t="s">
        <v>268</v>
      </c>
      <c r="C87" s="250">
        <v>318.0</v>
      </c>
      <c r="D87" s="250">
        <v>237.0</v>
      </c>
      <c r="E87" s="221">
        <v>81.0</v>
      </c>
      <c r="F87" s="221" t="s">
        <v>291</v>
      </c>
      <c r="G87" s="221" t="s">
        <v>292</v>
      </c>
      <c r="H87" s="223" t="s">
        <v>293</v>
      </c>
      <c r="I87" s="221" t="s">
        <v>294</v>
      </c>
      <c r="J87" s="265"/>
      <c r="K87" s="265"/>
      <c r="L87" s="265"/>
      <c r="M87" s="265"/>
      <c r="N87" s="265"/>
      <c r="O87" s="266"/>
      <c r="P87" s="266"/>
      <c r="Q87" s="266"/>
      <c r="R87" s="266"/>
      <c r="S87" s="266"/>
      <c r="T87" s="266"/>
      <c r="U87" s="266"/>
      <c r="V87" s="266"/>
      <c r="W87" s="56"/>
      <c r="AA87" s="75"/>
      <c r="AB87" s="75"/>
      <c r="AC87" s="163"/>
    </row>
    <row r="88" ht="22.5" customHeight="1">
      <c r="B88" s="267" t="s">
        <v>295</v>
      </c>
      <c r="C88" s="8"/>
      <c r="D88" s="8"/>
      <c r="E88" s="8"/>
      <c r="F88" s="8"/>
      <c r="G88" s="8"/>
      <c r="H88" s="8"/>
      <c r="I88" s="9"/>
      <c r="J88" s="265"/>
      <c r="K88" s="265"/>
      <c r="L88" s="265"/>
      <c r="M88" s="265"/>
      <c r="N88" s="265"/>
      <c r="O88" s="266"/>
      <c r="P88" s="266"/>
      <c r="Q88" s="266"/>
      <c r="R88" s="266"/>
      <c r="S88" s="266"/>
      <c r="T88" s="266"/>
      <c r="U88" s="266"/>
      <c r="V88" s="266"/>
      <c r="W88" s="56"/>
      <c r="AA88" s="75"/>
      <c r="AB88" s="75"/>
      <c r="AC88" s="56"/>
    </row>
    <row r="89" ht="22.5" customHeight="1">
      <c r="B89" s="212" t="s">
        <v>180</v>
      </c>
      <c r="C89" s="213" t="s">
        <v>181</v>
      </c>
      <c r="D89" s="213" t="s">
        <v>182</v>
      </c>
      <c r="E89" s="213" t="s">
        <v>183</v>
      </c>
      <c r="F89" s="213" t="s">
        <v>184</v>
      </c>
      <c r="G89" s="214" t="s">
        <v>57</v>
      </c>
      <c r="H89" s="214" t="s">
        <v>56</v>
      </c>
      <c r="I89" s="213" t="s">
        <v>185</v>
      </c>
      <c r="J89" s="265"/>
      <c r="K89" s="265"/>
      <c r="L89" s="265"/>
      <c r="M89" s="265"/>
      <c r="N89" s="265"/>
      <c r="O89" s="266"/>
      <c r="P89" s="266"/>
      <c r="Q89" s="266"/>
      <c r="R89" s="266"/>
      <c r="S89" s="266"/>
      <c r="T89" s="266"/>
      <c r="U89" s="266"/>
      <c r="V89" s="266"/>
      <c r="W89" s="56"/>
      <c r="AA89" s="75"/>
      <c r="AB89" s="75"/>
      <c r="AC89" s="56"/>
    </row>
    <row r="90" ht="22.5" customHeight="1">
      <c r="B90" s="268" t="s">
        <v>296</v>
      </c>
      <c r="C90" s="217">
        <v>37.0</v>
      </c>
      <c r="D90" s="217">
        <v>13.0</v>
      </c>
      <c r="E90" s="217">
        <v>24.0</v>
      </c>
      <c r="F90" s="217" t="s">
        <v>194</v>
      </c>
      <c r="G90" s="217" t="s">
        <v>195</v>
      </c>
      <c r="H90" s="219" t="s">
        <v>196</v>
      </c>
      <c r="I90" s="219" t="s">
        <v>197</v>
      </c>
      <c r="J90" s="265"/>
      <c r="K90" s="265"/>
      <c r="L90" s="265"/>
      <c r="M90" s="265"/>
      <c r="N90" s="265"/>
      <c r="O90" s="266"/>
      <c r="P90" s="266"/>
      <c r="Q90" s="266"/>
      <c r="R90" s="266"/>
      <c r="S90" s="266"/>
      <c r="T90" s="266"/>
      <c r="U90" s="266"/>
      <c r="V90" s="266"/>
      <c r="W90" s="56"/>
      <c r="AA90" s="75"/>
      <c r="AB90" s="75"/>
      <c r="AC90" s="56"/>
    </row>
    <row r="91" ht="22.5" customHeight="1">
      <c r="B91" s="268" t="s">
        <v>297</v>
      </c>
      <c r="C91" s="217">
        <v>34.0</v>
      </c>
      <c r="D91" s="217">
        <v>21.0</v>
      </c>
      <c r="E91" s="217">
        <v>13.0</v>
      </c>
      <c r="F91" s="217" t="s">
        <v>194</v>
      </c>
      <c r="G91" s="217" t="s">
        <v>195</v>
      </c>
      <c r="H91" s="219" t="s">
        <v>196</v>
      </c>
      <c r="I91" s="219" t="s">
        <v>197</v>
      </c>
      <c r="J91" s="265"/>
      <c r="K91" s="265"/>
      <c r="L91" s="265"/>
      <c r="M91" s="265"/>
      <c r="N91" s="265"/>
      <c r="O91" s="266"/>
      <c r="P91" s="266"/>
      <c r="Q91" s="266"/>
      <c r="R91" s="266"/>
      <c r="S91" s="266"/>
      <c r="T91" s="266"/>
      <c r="U91" s="266"/>
      <c r="V91" s="266"/>
      <c r="W91" s="56"/>
      <c r="AA91" s="75"/>
      <c r="AB91" s="75"/>
      <c r="AC91" s="56"/>
    </row>
    <row r="92" ht="22.5" customHeight="1">
      <c r="B92" s="268" t="s">
        <v>298</v>
      </c>
      <c r="C92" s="217">
        <v>28.0</v>
      </c>
      <c r="D92" s="217">
        <v>17.0</v>
      </c>
      <c r="E92" s="217">
        <v>11.0</v>
      </c>
      <c r="F92" s="217" t="s">
        <v>194</v>
      </c>
      <c r="G92" s="217" t="s">
        <v>195</v>
      </c>
      <c r="H92" s="219" t="s">
        <v>196</v>
      </c>
      <c r="I92" s="219" t="s">
        <v>197</v>
      </c>
      <c r="J92" s="265"/>
      <c r="K92" s="265"/>
      <c r="L92" s="265"/>
      <c r="M92" s="265"/>
      <c r="N92" s="265"/>
      <c r="O92" s="266"/>
      <c r="P92" s="266"/>
      <c r="Q92" s="266"/>
      <c r="R92" s="266"/>
      <c r="S92" s="266"/>
      <c r="T92" s="266"/>
      <c r="U92" s="266"/>
      <c r="V92" s="266"/>
      <c r="W92" s="56"/>
      <c r="AA92" s="75"/>
      <c r="AB92" s="75"/>
      <c r="AC92" s="56"/>
    </row>
    <row r="93" ht="15.75" customHeight="1">
      <c r="B93" s="268" t="s">
        <v>299</v>
      </c>
      <c r="C93" s="217">
        <v>33.0</v>
      </c>
      <c r="D93" s="217">
        <v>16.0</v>
      </c>
      <c r="E93" s="217">
        <v>17.0</v>
      </c>
      <c r="F93" s="217" t="s">
        <v>194</v>
      </c>
      <c r="G93" s="217" t="s">
        <v>195</v>
      </c>
      <c r="H93" s="219" t="s">
        <v>196</v>
      </c>
      <c r="I93" s="219" t="s">
        <v>197</v>
      </c>
      <c r="J93" s="265"/>
      <c r="K93" s="265"/>
      <c r="L93" s="265"/>
      <c r="M93" s="265"/>
      <c r="N93" s="265"/>
      <c r="O93" s="266"/>
      <c r="P93" s="266"/>
      <c r="Q93" s="266"/>
      <c r="R93" s="266"/>
      <c r="S93" s="266"/>
      <c r="T93" s="266"/>
      <c r="U93" s="266"/>
      <c r="V93" s="266"/>
      <c r="W93" s="56"/>
      <c r="AA93" s="75"/>
      <c r="AB93" s="75"/>
      <c r="AC93" s="56"/>
    </row>
    <row r="94" ht="15.75" customHeight="1">
      <c r="B94" s="268" t="s">
        <v>300</v>
      </c>
      <c r="C94" s="217">
        <v>19.0</v>
      </c>
      <c r="D94" s="217">
        <v>19.0</v>
      </c>
      <c r="E94" s="217">
        <v>0.0</v>
      </c>
      <c r="F94" s="217" t="s">
        <v>256</v>
      </c>
      <c r="G94" s="217" t="s">
        <v>203</v>
      </c>
      <c r="H94" s="219" t="s">
        <v>204</v>
      </c>
      <c r="I94" s="219" t="s">
        <v>190</v>
      </c>
      <c r="J94" s="265"/>
      <c r="K94" s="265"/>
      <c r="L94" s="265"/>
      <c r="M94" s="265"/>
      <c r="N94" s="265"/>
      <c r="O94" s="266"/>
      <c r="P94" s="266"/>
      <c r="Q94" s="266"/>
      <c r="R94" s="266"/>
      <c r="S94" s="266"/>
      <c r="T94" s="266"/>
      <c r="U94" s="266"/>
      <c r="V94" s="266"/>
      <c r="W94" s="56"/>
      <c r="AA94" s="75"/>
      <c r="AB94" s="75"/>
      <c r="AC94" s="56"/>
    </row>
    <row r="95" ht="15.75" customHeight="1">
      <c r="B95" s="268" t="s">
        <v>301</v>
      </c>
      <c r="C95" s="217">
        <v>21.0</v>
      </c>
      <c r="D95" s="217">
        <v>14.0</v>
      </c>
      <c r="E95" s="217">
        <v>7.0</v>
      </c>
      <c r="F95" s="217" t="s">
        <v>189</v>
      </c>
      <c r="G95" s="217" t="s">
        <v>190</v>
      </c>
      <c r="H95" s="219" t="s">
        <v>260</v>
      </c>
      <c r="I95" s="219" t="s">
        <v>192</v>
      </c>
      <c r="J95" s="265"/>
      <c r="K95" s="265"/>
      <c r="L95" s="265"/>
      <c r="M95" s="265"/>
      <c r="N95" s="265"/>
      <c r="O95" s="266"/>
      <c r="P95" s="266"/>
      <c r="Q95" s="266"/>
      <c r="R95" s="266"/>
      <c r="S95" s="266"/>
      <c r="T95" s="266"/>
      <c r="U95" s="266"/>
      <c r="V95" s="266"/>
      <c r="W95" s="56"/>
      <c r="AA95" s="75"/>
      <c r="AB95" s="75"/>
      <c r="AC95" s="56"/>
    </row>
    <row r="96" ht="15.75" customHeight="1">
      <c r="B96" s="269" t="s">
        <v>302</v>
      </c>
      <c r="C96" s="217">
        <v>26.0</v>
      </c>
      <c r="D96" s="217">
        <v>26.0</v>
      </c>
      <c r="E96" s="217">
        <v>0.0</v>
      </c>
      <c r="F96" s="217" t="s">
        <v>256</v>
      </c>
      <c r="G96" s="217" t="s">
        <v>203</v>
      </c>
      <c r="H96" s="219" t="s">
        <v>204</v>
      </c>
      <c r="I96" s="219" t="s">
        <v>190</v>
      </c>
      <c r="J96" s="265"/>
      <c r="K96" s="265"/>
      <c r="L96" s="265"/>
      <c r="M96" s="265"/>
      <c r="N96" s="265"/>
      <c r="O96" s="266"/>
      <c r="P96" s="266"/>
      <c r="Q96" s="266"/>
      <c r="R96" s="266"/>
      <c r="S96" s="266"/>
      <c r="T96" s="266"/>
      <c r="U96" s="266"/>
      <c r="V96" s="266"/>
      <c r="W96" s="56"/>
      <c r="AA96" s="75"/>
      <c r="AB96" s="75"/>
      <c r="AC96" s="56"/>
    </row>
    <row r="97" ht="15.75" customHeight="1">
      <c r="B97" s="270" t="s">
        <v>303</v>
      </c>
      <c r="C97" s="217">
        <v>17.0</v>
      </c>
      <c r="D97" s="217">
        <v>17.0</v>
      </c>
      <c r="E97" s="217">
        <v>0.0</v>
      </c>
      <c r="F97" s="217" t="s">
        <v>256</v>
      </c>
      <c r="G97" s="217" t="s">
        <v>203</v>
      </c>
      <c r="H97" s="219" t="s">
        <v>204</v>
      </c>
      <c r="I97" s="219" t="s">
        <v>190</v>
      </c>
      <c r="J97" s="265"/>
      <c r="K97" s="265"/>
      <c r="L97" s="265"/>
      <c r="M97" s="265"/>
      <c r="N97" s="265"/>
      <c r="O97" s="266"/>
      <c r="P97" s="266"/>
      <c r="Q97" s="266"/>
      <c r="R97" s="266"/>
      <c r="S97" s="266"/>
      <c r="T97" s="266"/>
      <c r="U97" s="266"/>
      <c r="V97" s="266"/>
      <c r="W97" s="56"/>
      <c r="AA97" s="75"/>
      <c r="AB97" s="75"/>
      <c r="AC97" s="56"/>
    </row>
    <row r="98" ht="15.75" customHeight="1">
      <c r="B98" s="269" t="s">
        <v>304</v>
      </c>
      <c r="C98" s="217">
        <v>28.0</v>
      </c>
      <c r="D98" s="217">
        <v>28.0</v>
      </c>
      <c r="E98" s="217">
        <v>0.0</v>
      </c>
      <c r="F98" s="217" t="s">
        <v>226</v>
      </c>
      <c r="G98" s="217" t="s">
        <v>227</v>
      </c>
      <c r="H98" s="219" t="s">
        <v>228</v>
      </c>
      <c r="I98" s="271">
        <v>5880.0</v>
      </c>
      <c r="J98" s="265"/>
      <c r="K98" s="265"/>
      <c r="L98" s="265"/>
      <c r="M98" s="265"/>
      <c r="N98" s="265"/>
      <c r="O98" s="266"/>
      <c r="P98" s="266"/>
      <c r="Q98" s="266"/>
      <c r="R98" s="266"/>
      <c r="S98" s="266"/>
      <c r="T98" s="266"/>
      <c r="U98" s="266"/>
      <c r="V98" s="266"/>
      <c r="W98" s="56"/>
      <c r="AA98" s="75"/>
      <c r="AB98" s="75"/>
      <c r="AC98" s="56"/>
    </row>
    <row r="99" ht="15.75" customHeight="1">
      <c r="B99" s="272" t="s">
        <v>305</v>
      </c>
      <c r="C99" s="221">
        <v>243.0</v>
      </c>
      <c r="D99" s="221">
        <v>171.0</v>
      </c>
      <c r="E99" s="221">
        <v>72.0</v>
      </c>
      <c r="F99" s="221" t="s">
        <v>306</v>
      </c>
      <c r="G99" s="243" t="s">
        <v>307</v>
      </c>
      <c r="H99" s="223" t="s">
        <v>308</v>
      </c>
      <c r="I99" s="221" t="s">
        <v>273</v>
      </c>
      <c r="J99" s="265"/>
      <c r="K99" s="265"/>
      <c r="L99" s="265"/>
      <c r="M99" s="265"/>
      <c r="N99" s="265"/>
      <c r="O99" s="266"/>
      <c r="P99" s="266"/>
      <c r="Q99" s="266"/>
      <c r="R99" s="266"/>
      <c r="S99" s="266"/>
      <c r="T99" s="266"/>
      <c r="U99" s="266"/>
      <c r="V99" s="266"/>
      <c r="W99" s="56"/>
      <c r="AA99" s="75"/>
      <c r="AB99" s="75"/>
      <c r="AC99" s="56"/>
    </row>
    <row r="100" ht="15.75" customHeight="1">
      <c r="B100" s="273" t="s">
        <v>309</v>
      </c>
      <c r="C100" s="8"/>
      <c r="D100" s="8"/>
      <c r="E100" s="8"/>
      <c r="F100" s="8"/>
      <c r="G100" s="8"/>
      <c r="H100" s="8"/>
      <c r="I100" s="9"/>
      <c r="J100" s="265"/>
      <c r="K100" s="265"/>
      <c r="L100" s="265"/>
      <c r="M100" s="265"/>
      <c r="N100" s="265"/>
      <c r="O100" s="266"/>
      <c r="P100" s="266"/>
      <c r="Q100" s="266"/>
      <c r="R100" s="266"/>
      <c r="S100" s="266"/>
      <c r="T100" s="266"/>
      <c r="U100" s="266"/>
      <c r="V100" s="266"/>
      <c r="W100" s="56"/>
      <c r="AA100" s="75"/>
      <c r="AB100" s="75"/>
      <c r="AC100" s="56"/>
    </row>
    <row r="101" ht="15.75" customHeight="1">
      <c r="B101" s="212" t="s">
        <v>180</v>
      </c>
      <c r="C101" s="213" t="s">
        <v>181</v>
      </c>
      <c r="D101" s="213" t="s">
        <v>182</v>
      </c>
      <c r="E101" s="213" t="s">
        <v>183</v>
      </c>
      <c r="F101" s="213" t="s">
        <v>184</v>
      </c>
      <c r="G101" s="214" t="s">
        <v>57</v>
      </c>
      <c r="H101" s="214" t="s">
        <v>56</v>
      </c>
      <c r="I101" s="213" t="s">
        <v>185</v>
      </c>
      <c r="J101" s="265"/>
      <c r="K101" s="265"/>
      <c r="L101" s="265"/>
      <c r="M101" s="265"/>
      <c r="N101" s="265"/>
      <c r="O101" s="266"/>
      <c r="P101" s="266"/>
      <c r="Q101" s="266"/>
      <c r="R101" s="266"/>
      <c r="S101" s="266"/>
      <c r="T101" s="266"/>
      <c r="U101" s="266"/>
      <c r="V101" s="266"/>
      <c r="W101" s="56"/>
      <c r="AA101" s="75"/>
      <c r="AB101" s="75"/>
      <c r="AC101" s="56"/>
    </row>
    <row r="102" ht="15.75" customHeight="1">
      <c r="B102" s="238" t="s">
        <v>310</v>
      </c>
      <c r="C102" s="239">
        <v>38.0</v>
      </c>
      <c r="D102" s="239">
        <v>22.0</v>
      </c>
      <c r="E102" s="239">
        <v>16.0</v>
      </c>
      <c r="F102" s="274" t="s">
        <v>194</v>
      </c>
      <c r="G102" s="239" t="s">
        <v>195</v>
      </c>
      <c r="H102" s="254" t="s">
        <v>196</v>
      </c>
      <c r="I102" s="254" t="s">
        <v>197</v>
      </c>
      <c r="J102" s="265"/>
      <c r="K102" s="265"/>
      <c r="L102" s="265"/>
      <c r="M102" s="265"/>
      <c r="N102" s="265"/>
      <c r="O102" s="266"/>
      <c r="P102" s="266"/>
      <c r="Q102" s="266"/>
      <c r="R102" s="266"/>
      <c r="S102" s="266"/>
      <c r="T102" s="266"/>
      <c r="U102" s="266"/>
      <c r="V102" s="266"/>
      <c r="W102" s="56"/>
      <c r="AA102" s="75"/>
      <c r="AB102" s="75"/>
      <c r="AC102" s="56"/>
    </row>
    <row r="103" ht="15.75" customHeight="1">
      <c r="B103" s="275" t="s">
        <v>311</v>
      </c>
      <c r="C103" s="239">
        <v>38.0</v>
      </c>
      <c r="D103" s="239">
        <v>30.0</v>
      </c>
      <c r="E103" s="239">
        <v>8.0</v>
      </c>
      <c r="F103" s="274" t="s">
        <v>194</v>
      </c>
      <c r="G103" s="239" t="s">
        <v>195</v>
      </c>
      <c r="H103" s="254" t="s">
        <v>196</v>
      </c>
      <c r="I103" s="254" t="s">
        <v>197</v>
      </c>
      <c r="J103" s="265"/>
      <c r="K103" s="265"/>
      <c r="L103" s="265"/>
      <c r="M103" s="265"/>
      <c r="N103" s="265"/>
      <c r="O103" s="266"/>
      <c r="P103" s="266"/>
      <c r="Q103" s="266"/>
      <c r="R103" s="266"/>
      <c r="S103" s="266"/>
      <c r="T103" s="266"/>
      <c r="U103" s="266"/>
      <c r="V103" s="266"/>
      <c r="W103" s="56"/>
      <c r="AA103" s="75"/>
      <c r="AB103" s="75"/>
      <c r="AC103" s="56"/>
    </row>
    <row r="104" ht="15.75" customHeight="1">
      <c r="B104" s="238" t="s">
        <v>312</v>
      </c>
      <c r="C104" s="239">
        <v>35.0</v>
      </c>
      <c r="D104" s="239">
        <v>22.0</v>
      </c>
      <c r="E104" s="239">
        <v>13.0</v>
      </c>
      <c r="F104" s="274" t="s">
        <v>194</v>
      </c>
      <c r="G104" s="239" t="s">
        <v>195</v>
      </c>
      <c r="H104" s="254" t="s">
        <v>196</v>
      </c>
      <c r="I104" s="254" t="s">
        <v>197</v>
      </c>
      <c r="J104" s="265"/>
      <c r="K104" s="265"/>
      <c r="L104" s="265"/>
      <c r="M104" s="265"/>
      <c r="N104" s="265"/>
      <c r="O104" s="266"/>
      <c r="P104" s="266"/>
      <c r="Q104" s="266"/>
      <c r="R104" s="266"/>
      <c r="S104" s="266"/>
      <c r="T104" s="266"/>
      <c r="U104" s="266"/>
      <c r="V104" s="266"/>
      <c r="W104" s="56"/>
      <c r="AA104" s="75"/>
      <c r="AB104" s="75"/>
      <c r="AC104" s="56"/>
    </row>
    <row r="105" ht="15.75" customHeight="1">
      <c r="B105" s="275" t="s">
        <v>313</v>
      </c>
      <c r="C105" s="239">
        <v>34.0</v>
      </c>
      <c r="D105" s="239">
        <v>20.0</v>
      </c>
      <c r="E105" s="239">
        <v>14.0</v>
      </c>
      <c r="F105" s="274" t="s">
        <v>194</v>
      </c>
      <c r="G105" s="239" t="s">
        <v>195</v>
      </c>
      <c r="H105" s="254" t="s">
        <v>196</v>
      </c>
      <c r="I105" s="254" t="s">
        <v>197</v>
      </c>
      <c r="J105" s="265"/>
      <c r="K105" s="265"/>
      <c r="L105" s="265"/>
      <c r="M105" s="265"/>
      <c r="N105" s="265"/>
      <c r="O105" s="266"/>
      <c r="P105" s="266"/>
      <c r="Q105" s="266"/>
      <c r="R105" s="266"/>
      <c r="S105" s="266"/>
      <c r="T105" s="266"/>
      <c r="U105" s="266"/>
      <c r="V105" s="266"/>
      <c r="W105" s="56"/>
      <c r="AA105" s="75"/>
      <c r="AB105" s="75"/>
      <c r="AC105" s="56"/>
    </row>
    <row r="106" ht="15.75" customHeight="1">
      <c r="B106" s="238" t="s">
        <v>314</v>
      </c>
      <c r="C106" s="239">
        <v>38.0</v>
      </c>
      <c r="D106" s="239">
        <v>20.0</v>
      </c>
      <c r="E106" s="239">
        <v>18.0</v>
      </c>
      <c r="F106" s="274" t="s">
        <v>194</v>
      </c>
      <c r="G106" s="239" t="s">
        <v>195</v>
      </c>
      <c r="H106" s="254" t="s">
        <v>196</v>
      </c>
      <c r="I106" s="254" t="s">
        <v>197</v>
      </c>
      <c r="J106" s="265"/>
      <c r="K106" s="265"/>
      <c r="L106" s="265"/>
      <c r="M106" s="265"/>
      <c r="N106" s="265"/>
      <c r="O106" s="266"/>
      <c r="P106" s="266"/>
      <c r="Q106" s="266"/>
      <c r="R106" s="266"/>
      <c r="S106" s="266"/>
      <c r="T106" s="266"/>
      <c r="U106" s="266"/>
      <c r="V106" s="266"/>
      <c r="W106" s="56"/>
      <c r="AA106" s="75"/>
      <c r="AB106" s="75"/>
      <c r="AC106" s="56"/>
    </row>
    <row r="107" ht="15.75" customHeight="1">
      <c r="B107" s="238" t="s">
        <v>315</v>
      </c>
      <c r="C107" s="239">
        <v>21.0</v>
      </c>
      <c r="D107" s="239">
        <v>19.0</v>
      </c>
      <c r="E107" s="239">
        <v>2.0</v>
      </c>
      <c r="F107" s="239" t="s">
        <v>189</v>
      </c>
      <c r="G107" s="239" t="s">
        <v>190</v>
      </c>
      <c r="H107" s="254" t="s">
        <v>260</v>
      </c>
      <c r="I107" s="254" t="s">
        <v>192</v>
      </c>
      <c r="J107" s="265"/>
      <c r="K107" s="265"/>
      <c r="L107" s="265"/>
      <c r="M107" s="265"/>
      <c r="N107" s="265"/>
      <c r="O107" s="266"/>
      <c r="P107" s="266"/>
      <c r="Q107" s="266"/>
      <c r="R107" s="266"/>
      <c r="S107" s="266"/>
      <c r="T107" s="266"/>
      <c r="U107" s="266"/>
      <c r="V107" s="266"/>
      <c r="W107" s="56"/>
      <c r="AA107" s="75"/>
      <c r="AB107" s="75"/>
      <c r="AC107" s="56"/>
    </row>
    <row r="108" ht="15.75" customHeight="1">
      <c r="B108" s="238" t="s">
        <v>316</v>
      </c>
      <c r="C108" s="239">
        <v>19.0</v>
      </c>
      <c r="D108" s="239">
        <v>16.0</v>
      </c>
      <c r="E108" s="239">
        <v>3.0</v>
      </c>
      <c r="F108" s="274" t="s">
        <v>194</v>
      </c>
      <c r="G108" s="239" t="s">
        <v>195</v>
      </c>
      <c r="H108" s="254" t="s">
        <v>196</v>
      </c>
      <c r="I108" s="254" t="s">
        <v>197</v>
      </c>
      <c r="J108" s="265"/>
      <c r="K108" s="265"/>
      <c r="L108" s="265"/>
      <c r="M108" s="265"/>
      <c r="N108" s="265"/>
      <c r="O108" s="266"/>
      <c r="P108" s="266"/>
      <c r="Q108" s="266"/>
      <c r="R108" s="266"/>
      <c r="S108" s="266"/>
      <c r="T108" s="266"/>
      <c r="U108" s="266"/>
      <c r="V108" s="266"/>
      <c r="W108" s="56"/>
      <c r="AA108" s="75"/>
      <c r="AB108" s="75"/>
      <c r="AC108" s="56"/>
    </row>
    <row r="109" ht="15.75" customHeight="1">
      <c r="B109" s="238" t="s">
        <v>317</v>
      </c>
      <c r="C109" s="239">
        <v>4.0</v>
      </c>
      <c r="D109" s="239">
        <v>4.0</v>
      </c>
      <c r="E109" s="239">
        <v>0.0</v>
      </c>
      <c r="F109" s="239" t="s">
        <v>189</v>
      </c>
      <c r="G109" s="239" t="s">
        <v>190</v>
      </c>
      <c r="H109" s="254" t="s">
        <v>260</v>
      </c>
      <c r="I109" s="254" t="s">
        <v>192</v>
      </c>
      <c r="J109" s="265"/>
      <c r="K109" s="265"/>
      <c r="L109" s="265"/>
      <c r="M109" s="265"/>
      <c r="N109" s="265"/>
      <c r="O109" s="266"/>
      <c r="P109" s="266"/>
      <c r="Q109" s="266"/>
      <c r="R109" s="266"/>
      <c r="S109" s="266"/>
      <c r="T109" s="266"/>
      <c r="U109" s="266"/>
      <c r="V109" s="266"/>
      <c r="W109" s="56"/>
      <c r="AA109" s="75"/>
      <c r="AB109" s="75"/>
      <c r="AC109" s="56"/>
    </row>
    <row r="110" ht="27.75" customHeight="1">
      <c r="B110" s="238" t="s">
        <v>318</v>
      </c>
      <c r="C110" s="239">
        <v>36.0</v>
      </c>
      <c r="D110" s="239">
        <v>34.0</v>
      </c>
      <c r="E110" s="239">
        <v>2.0</v>
      </c>
      <c r="F110" s="239" t="s">
        <v>226</v>
      </c>
      <c r="G110" s="239" t="s">
        <v>227</v>
      </c>
      <c r="H110" s="254" t="s">
        <v>228</v>
      </c>
      <c r="I110" s="241">
        <v>5880.0</v>
      </c>
      <c r="J110" s="265"/>
      <c r="K110" s="265"/>
      <c r="L110" s="265"/>
      <c r="M110" s="265"/>
      <c r="N110" s="265"/>
      <c r="O110" s="266"/>
      <c r="P110" s="266"/>
      <c r="Q110" s="266"/>
      <c r="R110" s="266"/>
      <c r="S110" s="266"/>
      <c r="T110" s="266"/>
      <c r="U110" s="266"/>
      <c r="V110" s="266"/>
      <c r="W110" s="56"/>
      <c r="AA110" s="75"/>
      <c r="AB110" s="75"/>
      <c r="AC110" s="56"/>
    </row>
    <row r="111" ht="15.75" customHeight="1">
      <c r="B111" s="275" t="s">
        <v>319</v>
      </c>
      <c r="C111" s="239">
        <v>33.0</v>
      </c>
      <c r="D111" s="239">
        <v>32.0</v>
      </c>
      <c r="E111" s="239">
        <v>1.0</v>
      </c>
      <c r="F111" s="274" t="s">
        <v>194</v>
      </c>
      <c r="G111" s="241" t="s">
        <v>195</v>
      </c>
      <c r="H111" s="254" t="s">
        <v>196</v>
      </c>
      <c r="I111" s="254" t="s">
        <v>197</v>
      </c>
      <c r="J111" s="265"/>
      <c r="K111" s="265"/>
      <c r="L111" s="265"/>
      <c r="M111" s="265"/>
      <c r="N111" s="265"/>
      <c r="O111" s="266"/>
      <c r="P111" s="266"/>
      <c r="Q111" s="266"/>
      <c r="R111" s="266"/>
      <c r="S111" s="266"/>
      <c r="T111" s="266"/>
      <c r="U111" s="266"/>
      <c r="V111" s="266"/>
      <c r="W111" s="56"/>
      <c r="AA111" s="75"/>
      <c r="AB111" s="75"/>
      <c r="AC111" s="56"/>
    </row>
    <row r="112" ht="15.75" customHeight="1">
      <c r="B112" s="238" t="s">
        <v>320</v>
      </c>
      <c r="C112" s="248">
        <v>28.0</v>
      </c>
      <c r="D112" s="248">
        <v>27.0</v>
      </c>
      <c r="E112" s="248">
        <v>1.0</v>
      </c>
      <c r="F112" s="239" t="s">
        <v>189</v>
      </c>
      <c r="G112" s="239" t="s">
        <v>190</v>
      </c>
      <c r="H112" s="254" t="s">
        <v>260</v>
      </c>
      <c r="I112" s="254" t="s">
        <v>192</v>
      </c>
      <c r="J112" s="265"/>
      <c r="K112" s="265"/>
      <c r="L112" s="265"/>
      <c r="M112" s="265"/>
      <c r="N112" s="265"/>
      <c r="O112" s="266"/>
      <c r="P112" s="266"/>
      <c r="Q112" s="266"/>
      <c r="R112" s="266"/>
      <c r="S112" s="266"/>
      <c r="T112" s="266"/>
      <c r="U112" s="266"/>
      <c r="V112" s="266"/>
      <c r="W112" s="56"/>
      <c r="AA112" s="75"/>
      <c r="AB112" s="75"/>
      <c r="AC112" s="56"/>
    </row>
    <row r="113" ht="15.75" customHeight="1">
      <c r="B113" s="238" t="s">
        <v>321</v>
      </c>
      <c r="C113" s="248">
        <v>25.0</v>
      </c>
      <c r="D113" s="248">
        <v>24.0</v>
      </c>
      <c r="E113" s="248">
        <v>1.0</v>
      </c>
      <c r="F113" s="239" t="s">
        <v>189</v>
      </c>
      <c r="G113" s="239" t="s">
        <v>190</v>
      </c>
      <c r="H113" s="254" t="s">
        <v>260</v>
      </c>
      <c r="I113" s="254" t="s">
        <v>192</v>
      </c>
      <c r="J113" s="265"/>
      <c r="K113" s="265"/>
      <c r="L113" s="265"/>
      <c r="M113" s="265"/>
      <c r="N113" s="265"/>
      <c r="O113" s="266"/>
      <c r="P113" s="266"/>
      <c r="Q113" s="266"/>
      <c r="R113" s="266"/>
      <c r="S113" s="266"/>
      <c r="T113" s="266"/>
      <c r="U113" s="266"/>
      <c r="V113" s="266"/>
      <c r="W113" s="56"/>
      <c r="AA113" s="75"/>
      <c r="AB113" s="75"/>
      <c r="AC113" s="56"/>
    </row>
    <row r="114" ht="15.75" customHeight="1">
      <c r="B114" s="276" t="s">
        <v>268</v>
      </c>
      <c r="C114" s="250">
        <v>349.0</v>
      </c>
      <c r="D114" s="250">
        <v>270.0</v>
      </c>
      <c r="E114" s="250">
        <v>79.0</v>
      </c>
      <c r="F114" s="221" t="s">
        <v>322</v>
      </c>
      <c r="G114" s="221" t="s">
        <v>323</v>
      </c>
      <c r="H114" s="223" t="s">
        <v>324</v>
      </c>
      <c r="I114" s="221" t="s">
        <v>325</v>
      </c>
      <c r="J114" s="265"/>
      <c r="K114" s="265"/>
      <c r="L114" s="265"/>
      <c r="M114" s="265"/>
      <c r="N114" s="265"/>
      <c r="O114" s="266"/>
      <c r="P114" s="266"/>
      <c r="Q114" s="266"/>
      <c r="R114" s="266"/>
      <c r="S114" s="266"/>
      <c r="T114" s="266"/>
      <c r="U114" s="266"/>
      <c r="V114" s="266"/>
      <c r="W114" s="56"/>
      <c r="AA114" s="75"/>
      <c r="AB114" s="75"/>
      <c r="AC114" s="56"/>
    </row>
    <row r="115" ht="15.75" customHeight="1">
      <c r="B115" s="277" t="s">
        <v>326</v>
      </c>
      <c r="C115" s="8"/>
      <c r="D115" s="8"/>
      <c r="E115" s="8"/>
      <c r="F115" s="8"/>
      <c r="G115" s="8"/>
      <c r="H115" s="8"/>
      <c r="I115" s="9"/>
      <c r="J115" s="265"/>
      <c r="K115" s="265"/>
      <c r="L115" s="265"/>
      <c r="M115" s="265"/>
      <c r="N115" s="265"/>
      <c r="O115" s="266"/>
      <c r="P115" s="266"/>
      <c r="Q115" s="266"/>
      <c r="R115" s="266"/>
      <c r="S115" s="266"/>
      <c r="T115" s="266"/>
      <c r="U115" s="266"/>
      <c r="V115" s="266"/>
      <c r="W115" s="56"/>
      <c r="AA115" s="75"/>
      <c r="AB115" s="75"/>
      <c r="AC115" s="56"/>
    </row>
    <row r="116" ht="15.75" customHeight="1">
      <c r="B116" s="212" t="s">
        <v>180</v>
      </c>
      <c r="C116" s="213" t="s">
        <v>181</v>
      </c>
      <c r="D116" s="213" t="s">
        <v>182</v>
      </c>
      <c r="E116" s="213" t="s">
        <v>183</v>
      </c>
      <c r="F116" s="213" t="s">
        <v>184</v>
      </c>
      <c r="G116" s="214" t="s">
        <v>57</v>
      </c>
      <c r="H116" s="214" t="s">
        <v>56</v>
      </c>
      <c r="I116" s="213" t="s">
        <v>185</v>
      </c>
      <c r="J116" s="265"/>
      <c r="K116" s="265"/>
      <c r="L116" s="265"/>
      <c r="M116" s="265"/>
      <c r="N116" s="265"/>
      <c r="O116" s="266"/>
      <c r="P116" s="266"/>
      <c r="Q116" s="266"/>
      <c r="R116" s="266"/>
      <c r="S116" s="266"/>
      <c r="T116" s="266"/>
      <c r="U116" s="266"/>
      <c r="V116" s="266"/>
      <c r="W116" s="56"/>
      <c r="AA116" s="75"/>
      <c r="AB116" s="75"/>
      <c r="AC116" s="56"/>
    </row>
    <row r="117" ht="15.75" customHeight="1">
      <c r="B117" s="238" t="s">
        <v>327</v>
      </c>
      <c r="C117" s="239">
        <v>38.0</v>
      </c>
      <c r="D117" s="239">
        <v>26.0</v>
      </c>
      <c r="E117" s="239">
        <v>12.0</v>
      </c>
      <c r="F117" s="274" t="s">
        <v>194</v>
      </c>
      <c r="G117" s="239" t="s">
        <v>195</v>
      </c>
      <c r="H117" s="254" t="s">
        <v>196</v>
      </c>
      <c r="I117" s="254" t="s">
        <v>197</v>
      </c>
      <c r="J117" s="265"/>
      <c r="K117" s="265"/>
      <c r="L117" s="265"/>
      <c r="M117" s="265"/>
      <c r="N117" s="265"/>
      <c r="O117" s="266"/>
      <c r="P117" s="266"/>
      <c r="Q117" s="266"/>
      <c r="R117" s="266"/>
      <c r="S117" s="266"/>
      <c r="T117" s="266"/>
      <c r="U117" s="266"/>
      <c r="V117" s="266"/>
      <c r="W117" s="56"/>
      <c r="AA117" s="75"/>
      <c r="AB117" s="75"/>
      <c r="AC117" s="56"/>
    </row>
    <row r="118" ht="15.75" customHeight="1">
      <c r="B118" s="238" t="s">
        <v>328</v>
      </c>
      <c r="C118" s="239">
        <v>33.0</v>
      </c>
      <c r="D118" s="239">
        <v>16.0</v>
      </c>
      <c r="E118" s="239">
        <v>17.0</v>
      </c>
      <c r="F118" s="274" t="s">
        <v>194</v>
      </c>
      <c r="G118" s="239" t="s">
        <v>195</v>
      </c>
      <c r="H118" s="254" t="s">
        <v>196</v>
      </c>
      <c r="I118" s="254" t="s">
        <v>197</v>
      </c>
      <c r="J118" s="265"/>
      <c r="K118" s="265"/>
      <c r="L118" s="265"/>
      <c r="M118" s="265"/>
      <c r="N118" s="265"/>
      <c r="O118" s="266"/>
      <c r="P118" s="266"/>
      <c r="Q118" s="266"/>
      <c r="R118" s="266"/>
      <c r="S118" s="266"/>
      <c r="T118" s="266"/>
      <c r="U118" s="266"/>
      <c r="V118" s="266"/>
      <c r="W118" s="56"/>
      <c r="AA118" s="75"/>
      <c r="AB118" s="75"/>
      <c r="AC118" s="56"/>
    </row>
    <row r="119" ht="15.75" customHeight="1">
      <c r="B119" s="238" t="s">
        <v>329</v>
      </c>
      <c r="C119" s="239">
        <v>39.0</v>
      </c>
      <c r="D119" s="239">
        <v>29.0</v>
      </c>
      <c r="E119" s="239">
        <v>10.0</v>
      </c>
      <c r="F119" s="274" t="s">
        <v>330</v>
      </c>
      <c r="G119" s="239" t="s">
        <v>331</v>
      </c>
      <c r="H119" s="254" t="s">
        <v>332</v>
      </c>
      <c r="I119" s="254" t="s">
        <v>265</v>
      </c>
      <c r="J119" s="265"/>
      <c r="K119" s="265"/>
      <c r="L119" s="265"/>
      <c r="M119" s="265"/>
      <c r="N119" s="265"/>
      <c r="O119" s="266"/>
      <c r="P119" s="266"/>
      <c r="Q119" s="266"/>
      <c r="R119" s="266"/>
      <c r="S119" s="266"/>
      <c r="T119" s="266"/>
      <c r="U119" s="266"/>
      <c r="V119" s="266"/>
      <c r="W119" s="56"/>
      <c r="AA119" s="75"/>
      <c r="AB119" s="75"/>
      <c r="AC119" s="56"/>
    </row>
    <row r="120" ht="15.75" customHeight="1">
      <c r="B120" s="238" t="s">
        <v>333</v>
      </c>
      <c r="C120" s="239">
        <v>18.0</v>
      </c>
      <c r="D120" s="239">
        <v>15.0</v>
      </c>
      <c r="E120" s="239">
        <v>3.0</v>
      </c>
      <c r="F120" s="274" t="s">
        <v>194</v>
      </c>
      <c r="G120" s="239" t="s">
        <v>195</v>
      </c>
      <c r="H120" s="254" t="s">
        <v>196</v>
      </c>
      <c r="I120" s="254" t="s">
        <v>197</v>
      </c>
      <c r="J120" s="265"/>
      <c r="K120" s="265"/>
      <c r="L120" s="265"/>
      <c r="M120" s="265"/>
      <c r="N120" s="265"/>
      <c r="O120" s="266"/>
      <c r="P120" s="266"/>
      <c r="Q120" s="266"/>
      <c r="R120" s="266"/>
      <c r="S120" s="266"/>
      <c r="T120" s="266"/>
      <c r="U120" s="266"/>
      <c r="V120" s="266"/>
      <c r="W120" s="56"/>
      <c r="AA120" s="75"/>
      <c r="AB120" s="75"/>
      <c r="AC120" s="56"/>
    </row>
    <row r="121" ht="15.75" customHeight="1">
      <c r="B121" s="238" t="s">
        <v>334</v>
      </c>
      <c r="C121" s="239">
        <v>38.0</v>
      </c>
      <c r="D121" s="239">
        <v>18.0</v>
      </c>
      <c r="E121" s="239">
        <v>20.0</v>
      </c>
      <c r="F121" s="274" t="s">
        <v>194</v>
      </c>
      <c r="G121" s="239" t="s">
        <v>195</v>
      </c>
      <c r="H121" s="254" t="s">
        <v>196</v>
      </c>
      <c r="I121" s="254" t="s">
        <v>197</v>
      </c>
      <c r="J121" s="265"/>
      <c r="K121" s="265"/>
      <c r="L121" s="265"/>
      <c r="M121" s="265"/>
      <c r="N121" s="265"/>
      <c r="O121" s="266"/>
      <c r="P121" s="266"/>
      <c r="Q121" s="266"/>
      <c r="R121" s="266"/>
      <c r="S121" s="266"/>
      <c r="T121" s="266"/>
      <c r="U121" s="266"/>
      <c r="V121" s="266"/>
      <c r="W121" s="56"/>
      <c r="AA121" s="75"/>
      <c r="AB121" s="75"/>
      <c r="AC121" s="56"/>
    </row>
    <row r="122" ht="15.75" customHeight="1">
      <c r="B122" s="238" t="s">
        <v>335</v>
      </c>
      <c r="C122" s="239">
        <v>25.0</v>
      </c>
      <c r="D122" s="239">
        <v>20.0</v>
      </c>
      <c r="E122" s="239">
        <v>5.0</v>
      </c>
      <c r="F122" s="274" t="s">
        <v>194</v>
      </c>
      <c r="G122" s="239" t="s">
        <v>195</v>
      </c>
      <c r="H122" s="254" t="s">
        <v>196</v>
      </c>
      <c r="I122" s="254" t="s">
        <v>197</v>
      </c>
      <c r="J122" s="265"/>
      <c r="K122" s="265"/>
      <c r="L122" s="265"/>
      <c r="M122" s="265"/>
      <c r="N122" s="265"/>
      <c r="O122" s="266"/>
      <c r="P122" s="266"/>
      <c r="Q122" s="266"/>
      <c r="R122" s="266"/>
      <c r="S122" s="266"/>
      <c r="T122" s="266"/>
      <c r="U122" s="266"/>
      <c r="V122" s="266"/>
      <c r="W122" s="56"/>
      <c r="AA122" s="75"/>
      <c r="AB122" s="75"/>
      <c r="AC122" s="56"/>
    </row>
    <row r="123" ht="19.5" customHeight="1">
      <c r="B123" s="246" t="s">
        <v>336</v>
      </c>
      <c r="C123" s="239">
        <v>19.0</v>
      </c>
      <c r="D123" s="239">
        <v>15.0</v>
      </c>
      <c r="E123" s="239">
        <v>4.0</v>
      </c>
      <c r="F123" s="239" t="s">
        <v>189</v>
      </c>
      <c r="G123" s="239" t="s">
        <v>190</v>
      </c>
      <c r="H123" s="254" t="s">
        <v>260</v>
      </c>
      <c r="I123" s="254" t="s">
        <v>192</v>
      </c>
      <c r="J123" s="265"/>
      <c r="K123" s="265"/>
      <c r="L123" s="265"/>
      <c r="M123" s="265"/>
      <c r="N123" s="265"/>
      <c r="O123" s="266"/>
      <c r="P123" s="266"/>
      <c r="Q123" s="266"/>
      <c r="R123" s="266"/>
      <c r="S123" s="266"/>
      <c r="T123" s="266"/>
      <c r="U123" s="266"/>
      <c r="V123" s="266"/>
      <c r="W123" s="56"/>
      <c r="AA123" s="75"/>
      <c r="AB123" s="75"/>
      <c r="AC123" s="56"/>
    </row>
    <row r="124" ht="15.75" customHeight="1">
      <c r="B124" s="238" t="s">
        <v>337</v>
      </c>
      <c r="C124" s="239">
        <v>15.0</v>
      </c>
      <c r="D124" s="239">
        <v>13.0</v>
      </c>
      <c r="E124" s="239">
        <v>2.0</v>
      </c>
      <c r="F124" s="274" t="s">
        <v>194</v>
      </c>
      <c r="G124" s="239" t="s">
        <v>195</v>
      </c>
      <c r="H124" s="254" t="s">
        <v>196</v>
      </c>
      <c r="I124" s="254" t="s">
        <v>197</v>
      </c>
      <c r="J124" s="265"/>
      <c r="K124" s="265"/>
      <c r="L124" s="265"/>
      <c r="M124" s="265"/>
      <c r="N124" s="265"/>
      <c r="O124" s="266"/>
      <c r="P124" s="266"/>
      <c r="Q124" s="266"/>
      <c r="R124" s="266"/>
      <c r="S124" s="266"/>
      <c r="T124" s="266"/>
      <c r="U124" s="266"/>
      <c r="V124" s="266"/>
      <c r="W124" s="56"/>
      <c r="AA124" s="75"/>
      <c r="AB124" s="75"/>
      <c r="AC124" s="56"/>
    </row>
    <row r="125" ht="15.75" customHeight="1">
      <c r="B125" s="238" t="s">
        <v>338</v>
      </c>
      <c r="C125" s="239">
        <v>15.0</v>
      </c>
      <c r="D125" s="239">
        <v>9.0</v>
      </c>
      <c r="E125" s="239">
        <v>6.0</v>
      </c>
      <c r="F125" s="239" t="s">
        <v>189</v>
      </c>
      <c r="G125" s="239" t="s">
        <v>190</v>
      </c>
      <c r="H125" s="254" t="s">
        <v>260</v>
      </c>
      <c r="I125" s="254" t="s">
        <v>192</v>
      </c>
      <c r="J125" s="265"/>
      <c r="K125" s="265"/>
      <c r="L125" s="265"/>
      <c r="M125" s="265"/>
      <c r="N125" s="265"/>
      <c r="O125" s="266"/>
      <c r="P125" s="266"/>
      <c r="Q125" s="266"/>
      <c r="R125" s="266"/>
      <c r="S125" s="266"/>
      <c r="T125" s="266"/>
      <c r="U125" s="266"/>
      <c r="V125" s="266"/>
      <c r="W125" s="56"/>
      <c r="AA125" s="75"/>
      <c r="AB125" s="75"/>
      <c r="AC125" s="56"/>
    </row>
    <row r="126" ht="29.25" customHeight="1">
      <c r="B126" s="238" t="s">
        <v>339</v>
      </c>
      <c r="C126" s="239">
        <v>18.0</v>
      </c>
      <c r="D126" s="239">
        <v>17.0</v>
      </c>
      <c r="E126" s="239">
        <v>1.0</v>
      </c>
      <c r="F126" s="274" t="s">
        <v>194</v>
      </c>
      <c r="G126" s="239" t="s">
        <v>195</v>
      </c>
      <c r="H126" s="254" t="s">
        <v>196</v>
      </c>
      <c r="I126" s="254" t="s">
        <v>197</v>
      </c>
      <c r="J126" s="265"/>
      <c r="K126" s="265"/>
      <c r="L126" s="265"/>
      <c r="M126" s="265"/>
      <c r="N126" s="265"/>
      <c r="O126" s="266"/>
      <c r="P126" s="266"/>
      <c r="Q126" s="266"/>
      <c r="R126" s="266"/>
      <c r="S126" s="266"/>
      <c r="T126" s="266"/>
      <c r="U126" s="266"/>
      <c r="V126" s="266"/>
      <c r="W126" s="56"/>
      <c r="AA126" s="75"/>
      <c r="AB126" s="75"/>
      <c r="AC126" s="56"/>
    </row>
    <row r="127" ht="15.75" customHeight="1">
      <c r="B127" s="238" t="s">
        <v>340</v>
      </c>
      <c r="C127" s="239">
        <v>25.0</v>
      </c>
      <c r="D127" s="239">
        <v>25.0</v>
      </c>
      <c r="E127" s="239">
        <v>0.0</v>
      </c>
      <c r="F127" s="274" t="s">
        <v>256</v>
      </c>
      <c r="G127" s="239" t="s">
        <v>203</v>
      </c>
      <c r="H127" s="254" t="s">
        <v>204</v>
      </c>
      <c r="I127" s="254" t="s">
        <v>190</v>
      </c>
      <c r="J127" s="265"/>
      <c r="K127" s="265"/>
      <c r="L127" s="265"/>
      <c r="M127" s="265"/>
      <c r="N127" s="265"/>
      <c r="O127" s="266"/>
      <c r="P127" s="266"/>
      <c r="Q127" s="266"/>
      <c r="R127" s="266"/>
      <c r="S127" s="266"/>
      <c r="T127" s="266"/>
      <c r="U127" s="266"/>
      <c r="V127" s="266"/>
      <c r="W127" s="56"/>
      <c r="AA127" s="75"/>
      <c r="AB127" s="75"/>
      <c r="AC127" s="56"/>
    </row>
    <row r="128" ht="15.75" customHeight="1">
      <c r="B128" s="238" t="s">
        <v>341</v>
      </c>
      <c r="C128" s="239">
        <v>46.0</v>
      </c>
      <c r="D128" s="239">
        <v>46.0</v>
      </c>
      <c r="E128" s="239">
        <v>0.0</v>
      </c>
      <c r="F128" s="239" t="s">
        <v>226</v>
      </c>
      <c r="G128" s="239" t="s">
        <v>227</v>
      </c>
      <c r="H128" s="254" t="s">
        <v>228</v>
      </c>
      <c r="I128" s="241">
        <v>5880.0</v>
      </c>
      <c r="J128" s="265"/>
      <c r="K128" s="265"/>
      <c r="L128" s="265"/>
      <c r="M128" s="265"/>
      <c r="N128" s="265"/>
      <c r="O128" s="266"/>
      <c r="P128" s="266"/>
      <c r="Q128" s="266"/>
      <c r="R128" s="266"/>
      <c r="S128" s="266"/>
      <c r="T128" s="266"/>
      <c r="U128" s="266"/>
      <c r="V128" s="266"/>
      <c r="W128" s="56"/>
      <c r="AA128" s="75"/>
      <c r="AB128" s="75"/>
      <c r="AC128" s="56"/>
    </row>
    <row r="129" ht="15.75" customHeight="1">
      <c r="B129" s="246" t="s">
        <v>342</v>
      </c>
      <c r="C129" s="239">
        <v>45.0</v>
      </c>
      <c r="D129" s="239">
        <v>40.0</v>
      </c>
      <c r="E129" s="239">
        <v>5.0</v>
      </c>
      <c r="F129" s="274" t="s">
        <v>194</v>
      </c>
      <c r="G129" s="241" t="s">
        <v>195</v>
      </c>
      <c r="H129" s="254" t="s">
        <v>196</v>
      </c>
      <c r="I129" s="254" t="s">
        <v>197</v>
      </c>
      <c r="J129" s="265"/>
      <c r="K129" s="265"/>
      <c r="L129" s="265"/>
      <c r="M129" s="265"/>
      <c r="N129" s="265"/>
      <c r="O129" s="266"/>
      <c r="P129" s="266"/>
      <c r="Q129" s="266"/>
      <c r="R129" s="266"/>
      <c r="S129" s="266"/>
      <c r="T129" s="266"/>
      <c r="U129" s="266"/>
      <c r="V129" s="266"/>
      <c r="W129" s="56"/>
      <c r="AA129" s="75"/>
      <c r="AB129" s="75"/>
      <c r="AC129" s="56"/>
    </row>
    <row r="130" ht="15.75" customHeight="1">
      <c r="B130" s="276" t="s">
        <v>229</v>
      </c>
      <c r="C130" s="250">
        <v>374.0</v>
      </c>
      <c r="D130" s="250">
        <v>289.0</v>
      </c>
      <c r="E130" s="221">
        <v>85.0</v>
      </c>
      <c r="F130" s="250" t="s">
        <v>343</v>
      </c>
      <c r="G130" s="221" t="s">
        <v>344</v>
      </c>
      <c r="H130" s="223" t="s">
        <v>345</v>
      </c>
      <c r="I130" s="221" t="s">
        <v>346</v>
      </c>
      <c r="J130" s="265"/>
      <c r="K130" s="265"/>
      <c r="L130" s="265"/>
      <c r="M130" s="265"/>
      <c r="N130" s="265"/>
      <c r="O130" s="266"/>
      <c r="P130" s="266"/>
      <c r="Q130" s="266"/>
      <c r="R130" s="266"/>
      <c r="S130" s="266"/>
      <c r="T130" s="266"/>
      <c r="U130" s="266"/>
      <c r="V130" s="266"/>
      <c r="W130" s="56"/>
      <c r="AA130" s="75"/>
      <c r="AB130" s="75"/>
      <c r="AC130" s="56"/>
    </row>
    <row r="131" ht="15.75" customHeight="1">
      <c r="B131" s="278" t="s">
        <v>347</v>
      </c>
      <c r="C131" s="8"/>
      <c r="D131" s="8"/>
      <c r="E131" s="8"/>
      <c r="F131" s="8"/>
      <c r="G131" s="8"/>
      <c r="H131" s="8"/>
      <c r="I131" s="9"/>
      <c r="J131" s="265"/>
      <c r="K131" s="265"/>
      <c r="L131" s="265"/>
      <c r="M131" s="265"/>
      <c r="N131" s="265"/>
      <c r="O131" s="266"/>
      <c r="P131" s="266"/>
      <c r="Q131" s="266"/>
      <c r="R131" s="266"/>
      <c r="S131" s="266"/>
      <c r="T131" s="266"/>
      <c r="U131" s="266"/>
      <c r="V131" s="266"/>
      <c r="W131" s="56"/>
      <c r="AA131" s="75"/>
      <c r="AB131" s="75"/>
      <c r="AC131" s="56"/>
    </row>
    <row r="132" ht="15.75" customHeight="1">
      <c r="B132" s="212" t="s">
        <v>180</v>
      </c>
      <c r="C132" s="213" t="s">
        <v>181</v>
      </c>
      <c r="D132" s="213" t="s">
        <v>182</v>
      </c>
      <c r="E132" s="213" t="s">
        <v>183</v>
      </c>
      <c r="F132" s="213" t="s">
        <v>184</v>
      </c>
      <c r="G132" s="214" t="s">
        <v>57</v>
      </c>
      <c r="H132" s="214" t="s">
        <v>56</v>
      </c>
      <c r="I132" s="213" t="s">
        <v>185</v>
      </c>
      <c r="J132" s="265"/>
      <c r="K132" s="265"/>
      <c r="L132" s="265"/>
      <c r="M132" s="265"/>
      <c r="N132" s="265"/>
      <c r="O132" s="266"/>
      <c r="P132" s="266"/>
      <c r="Q132" s="266"/>
      <c r="R132" s="266"/>
      <c r="S132" s="266"/>
      <c r="T132" s="266"/>
      <c r="U132" s="266"/>
      <c r="V132" s="266"/>
      <c r="W132" s="56"/>
      <c r="AA132" s="75"/>
      <c r="AB132" s="75"/>
      <c r="AC132" s="56"/>
    </row>
    <row r="133" ht="15.75" customHeight="1">
      <c r="B133" s="246" t="s">
        <v>348</v>
      </c>
      <c r="C133" s="239">
        <v>30.0</v>
      </c>
      <c r="D133" s="239">
        <v>10.0</v>
      </c>
      <c r="E133" s="239">
        <v>20.0</v>
      </c>
      <c r="F133" s="274" t="s">
        <v>194</v>
      </c>
      <c r="G133" s="239" t="s">
        <v>195</v>
      </c>
      <c r="H133" s="254" t="s">
        <v>196</v>
      </c>
      <c r="I133" s="254" t="s">
        <v>197</v>
      </c>
      <c r="J133" s="265"/>
      <c r="K133" s="265"/>
      <c r="L133" s="265"/>
      <c r="M133" s="265"/>
      <c r="N133" s="265"/>
      <c r="O133" s="266"/>
      <c r="P133" s="266"/>
      <c r="Q133" s="266"/>
      <c r="R133" s="266"/>
      <c r="S133" s="266"/>
      <c r="T133" s="266"/>
      <c r="U133" s="266"/>
      <c r="V133" s="266"/>
      <c r="W133" s="56"/>
      <c r="AA133" s="75"/>
      <c r="AB133" s="75"/>
      <c r="AC133" s="56"/>
    </row>
    <row r="134" ht="15.75" customHeight="1">
      <c r="B134" s="246" t="s">
        <v>349</v>
      </c>
      <c r="C134" s="279">
        <v>41.0</v>
      </c>
      <c r="D134" s="279">
        <v>19.0</v>
      </c>
      <c r="E134" s="239">
        <v>22.0</v>
      </c>
      <c r="F134" s="274" t="s">
        <v>194</v>
      </c>
      <c r="G134" s="239" t="s">
        <v>195</v>
      </c>
      <c r="H134" s="254" t="s">
        <v>196</v>
      </c>
      <c r="I134" s="254" t="s">
        <v>197</v>
      </c>
      <c r="J134" s="265"/>
      <c r="K134" s="265"/>
      <c r="L134" s="265"/>
      <c r="M134" s="265"/>
      <c r="N134" s="265"/>
      <c r="O134" s="266"/>
      <c r="P134" s="266"/>
      <c r="Q134" s="266"/>
      <c r="R134" s="266"/>
      <c r="S134" s="266"/>
      <c r="T134" s="266"/>
      <c r="U134" s="266"/>
      <c r="V134" s="266"/>
      <c r="W134" s="56"/>
      <c r="AA134" s="75"/>
      <c r="AB134" s="75"/>
      <c r="AC134" s="56"/>
    </row>
    <row r="135" ht="15.75" customHeight="1">
      <c r="B135" s="280" t="s">
        <v>350</v>
      </c>
      <c r="C135" s="281">
        <v>34.0</v>
      </c>
      <c r="D135" s="281">
        <v>22.0</v>
      </c>
      <c r="E135" s="239">
        <v>12.0</v>
      </c>
      <c r="F135" s="274" t="s">
        <v>194</v>
      </c>
      <c r="G135" s="239" t="s">
        <v>195</v>
      </c>
      <c r="H135" s="254" t="s">
        <v>196</v>
      </c>
      <c r="I135" s="254" t="s">
        <v>197</v>
      </c>
      <c r="J135" s="265"/>
      <c r="K135" s="265"/>
      <c r="L135" s="265"/>
      <c r="M135" s="265"/>
      <c r="N135" s="265"/>
      <c r="O135" s="266"/>
      <c r="P135" s="266"/>
      <c r="Q135" s="266"/>
      <c r="R135" s="266"/>
      <c r="S135" s="266"/>
      <c r="T135" s="266"/>
      <c r="U135" s="266"/>
      <c r="V135" s="266"/>
      <c r="W135" s="56"/>
      <c r="AA135" s="75"/>
      <c r="AB135" s="75"/>
      <c r="AC135" s="56"/>
    </row>
    <row r="136" ht="15.75" customHeight="1">
      <c r="B136" s="246" t="s">
        <v>351</v>
      </c>
      <c r="C136" s="279">
        <v>35.0</v>
      </c>
      <c r="D136" s="279">
        <v>25.0</v>
      </c>
      <c r="E136" s="239">
        <v>10.0</v>
      </c>
      <c r="F136" s="274" t="s">
        <v>194</v>
      </c>
      <c r="G136" s="239" t="s">
        <v>195</v>
      </c>
      <c r="H136" s="254" t="s">
        <v>196</v>
      </c>
      <c r="I136" s="254" t="s">
        <v>197</v>
      </c>
      <c r="J136" s="265"/>
      <c r="K136" s="265"/>
      <c r="L136" s="265"/>
      <c r="M136" s="265"/>
      <c r="N136" s="265"/>
      <c r="O136" s="266"/>
      <c r="P136" s="266"/>
      <c r="Q136" s="266"/>
      <c r="R136" s="266"/>
      <c r="S136" s="266"/>
      <c r="T136" s="266"/>
      <c r="U136" s="266"/>
      <c r="V136" s="266"/>
      <c r="W136" s="56"/>
      <c r="AA136" s="75"/>
      <c r="AB136" s="75"/>
      <c r="AC136" s="56"/>
    </row>
    <row r="137" ht="15.75" customHeight="1">
      <c r="B137" s="246" t="s">
        <v>352</v>
      </c>
      <c r="C137" s="239">
        <v>22.0</v>
      </c>
      <c r="D137" s="239">
        <v>20.0</v>
      </c>
      <c r="E137" s="239">
        <v>2.0</v>
      </c>
      <c r="F137" s="239" t="s">
        <v>189</v>
      </c>
      <c r="G137" s="239" t="s">
        <v>190</v>
      </c>
      <c r="H137" s="254" t="s">
        <v>260</v>
      </c>
      <c r="I137" s="254" t="s">
        <v>192</v>
      </c>
      <c r="J137" s="265"/>
      <c r="K137" s="265"/>
      <c r="L137" s="265"/>
      <c r="M137" s="265"/>
      <c r="N137" s="265"/>
      <c r="O137" s="266"/>
      <c r="P137" s="266"/>
      <c r="Q137" s="266"/>
      <c r="R137" s="266"/>
      <c r="S137" s="266"/>
      <c r="T137" s="266"/>
      <c r="U137" s="266"/>
      <c r="V137" s="266"/>
      <c r="W137" s="56"/>
      <c r="AA137" s="75"/>
      <c r="AB137" s="75"/>
      <c r="AC137" s="56"/>
    </row>
    <row r="138" ht="30.0" customHeight="1">
      <c r="B138" s="246" t="s">
        <v>353</v>
      </c>
      <c r="C138" s="239">
        <v>17.0</v>
      </c>
      <c r="D138" s="239">
        <v>16.0</v>
      </c>
      <c r="E138" s="239">
        <v>1.0</v>
      </c>
      <c r="F138" s="239" t="s">
        <v>189</v>
      </c>
      <c r="G138" s="239" t="s">
        <v>190</v>
      </c>
      <c r="H138" s="254" t="s">
        <v>260</v>
      </c>
      <c r="I138" s="254" t="s">
        <v>192</v>
      </c>
      <c r="J138" s="265"/>
      <c r="K138" s="265"/>
      <c r="L138" s="265"/>
      <c r="M138" s="265"/>
      <c r="N138" s="265"/>
      <c r="O138" s="266"/>
      <c r="P138" s="266"/>
      <c r="Q138" s="266"/>
      <c r="R138" s="266"/>
      <c r="S138" s="266"/>
      <c r="T138" s="266"/>
      <c r="U138" s="266"/>
      <c r="V138" s="266"/>
      <c r="W138" s="56"/>
      <c r="AA138" s="75"/>
      <c r="AB138" s="75"/>
      <c r="AC138" s="56"/>
    </row>
    <row r="139" ht="15.75" customHeight="1">
      <c r="B139" s="246" t="s">
        <v>354</v>
      </c>
      <c r="C139" s="239">
        <v>18.0</v>
      </c>
      <c r="D139" s="239">
        <v>18.0</v>
      </c>
      <c r="E139" s="239">
        <v>0.0</v>
      </c>
      <c r="F139" s="274" t="s">
        <v>194</v>
      </c>
      <c r="G139" s="239" t="s">
        <v>195</v>
      </c>
      <c r="H139" s="254" t="s">
        <v>196</v>
      </c>
      <c r="I139" s="254" t="s">
        <v>197</v>
      </c>
      <c r="J139" s="265"/>
      <c r="K139" s="265"/>
      <c r="L139" s="265"/>
      <c r="M139" s="265"/>
      <c r="N139" s="265"/>
      <c r="O139" s="266"/>
      <c r="P139" s="266"/>
      <c r="Q139" s="266"/>
      <c r="R139" s="266"/>
      <c r="S139" s="266"/>
      <c r="T139" s="266"/>
      <c r="U139" s="266"/>
      <c r="V139" s="266"/>
      <c r="W139" s="56"/>
      <c r="AA139" s="75"/>
      <c r="AB139" s="75"/>
      <c r="AC139" s="56"/>
    </row>
    <row r="140" ht="15.75" customHeight="1">
      <c r="B140" s="246" t="s">
        <v>355</v>
      </c>
      <c r="C140" s="239">
        <v>15.0</v>
      </c>
      <c r="D140" s="239">
        <v>14.0</v>
      </c>
      <c r="E140" s="239">
        <v>1.0</v>
      </c>
      <c r="F140" s="274" t="s">
        <v>194</v>
      </c>
      <c r="G140" s="239" t="s">
        <v>195</v>
      </c>
      <c r="H140" s="254" t="s">
        <v>196</v>
      </c>
      <c r="I140" s="254" t="s">
        <v>197</v>
      </c>
      <c r="J140" s="265"/>
      <c r="K140" s="265"/>
      <c r="L140" s="265"/>
      <c r="M140" s="265"/>
      <c r="N140" s="265"/>
      <c r="O140" s="266"/>
      <c r="P140" s="266"/>
      <c r="Q140" s="266"/>
      <c r="R140" s="266"/>
      <c r="S140" s="266"/>
      <c r="T140" s="266"/>
      <c r="U140" s="266"/>
      <c r="V140" s="266"/>
      <c r="W140" s="56"/>
      <c r="AA140" s="75"/>
      <c r="AB140" s="75"/>
      <c r="AC140" s="56"/>
    </row>
    <row r="141" ht="15.75" customHeight="1">
      <c r="B141" s="246" t="s">
        <v>356</v>
      </c>
      <c r="C141" s="239">
        <v>36.0</v>
      </c>
      <c r="D141" s="239">
        <v>36.0</v>
      </c>
      <c r="E141" s="239">
        <v>0.0</v>
      </c>
      <c r="F141" s="239" t="s">
        <v>226</v>
      </c>
      <c r="G141" s="239" t="s">
        <v>227</v>
      </c>
      <c r="H141" s="254" t="s">
        <v>228</v>
      </c>
      <c r="I141" s="241">
        <v>5880.0</v>
      </c>
      <c r="J141" s="265"/>
      <c r="K141" s="265"/>
      <c r="L141" s="265"/>
      <c r="M141" s="265"/>
      <c r="N141" s="265"/>
      <c r="O141" s="266"/>
      <c r="P141" s="266"/>
      <c r="Q141" s="266"/>
      <c r="R141" s="266"/>
      <c r="S141" s="266"/>
      <c r="T141" s="266"/>
      <c r="U141" s="266"/>
      <c r="V141" s="266"/>
      <c r="W141" s="56"/>
      <c r="AA141" s="75"/>
      <c r="AB141" s="75"/>
      <c r="AC141" s="56"/>
    </row>
    <row r="142" ht="15.75" customHeight="1">
      <c r="B142" s="246" t="s">
        <v>357</v>
      </c>
      <c r="C142" s="239">
        <v>22.0</v>
      </c>
      <c r="D142" s="239">
        <v>22.0</v>
      </c>
      <c r="E142" s="239">
        <v>0.0</v>
      </c>
      <c r="F142" s="274" t="s">
        <v>194</v>
      </c>
      <c r="G142" s="241" t="s">
        <v>195</v>
      </c>
      <c r="H142" s="254" t="s">
        <v>196</v>
      </c>
      <c r="I142" s="254" t="s">
        <v>197</v>
      </c>
      <c r="J142" s="265"/>
      <c r="K142" s="265"/>
      <c r="L142" s="265"/>
      <c r="M142" s="265"/>
      <c r="N142" s="265"/>
      <c r="O142" s="266"/>
      <c r="P142" s="266"/>
      <c r="Q142" s="266"/>
      <c r="R142" s="266"/>
      <c r="S142" s="266"/>
      <c r="T142" s="266"/>
      <c r="U142" s="266"/>
      <c r="V142" s="266"/>
      <c r="W142" s="56"/>
      <c r="AA142" s="75"/>
      <c r="AB142" s="75"/>
      <c r="AC142" s="56"/>
    </row>
    <row r="143" ht="15.75" customHeight="1">
      <c r="B143" s="276" t="s">
        <v>358</v>
      </c>
      <c r="C143" s="250">
        <v>270.0</v>
      </c>
      <c r="D143" s="250">
        <v>202.0</v>
      </c>
      <c r="E143" s="221">
        <v>68.0</v>
      </c>
      <c r="F143" s="250" t="s">
        <v>359</v>
      </c>
      <c r="G143" s="221" t="s">
        <v>360</v>
      </c>
      <c r="H143" s="223" t="s">
        <v>361</v>
      </c>
      <c r="I143" s="221" t="s">
        <v>362</v>
      </c>
      <c r="J143" s="265"/>
      <c r="K143" s="265"/>
      <c r="L143" s="265"/>
      <c r="M143" s="265"/>
      <c r="N143" s="265"/>
      <c r="O143" s="266"/>
      <c r="P143" s="266"/>
      <c r="Q143" s="266"/>
      <c r="R143" s="266"/>
      <c r="S143" s="266"/>
      <c r="T143" s="266"/>
      <c r="U143" s="266"/>
      <c r="V143" s="266"/>
      <c r="W143" s="56"/>
      <c r="AA143" s="75"/>
      <c r="AB143" s="75"/>
      <c r="AC143" s="56"/>
    </row>
    <row r="144" ht="15.75" customHeight="1">
      <c r="B144" s="282" t="s">
        <v>363</v>
      </c>
      <c r="C144" s="8"/>
      <c r="D144" s="8"/>
      <c r="E144" s="8"/>
      <c r="F144" s="8"/>
      <c r="G144" s="8"/>
      <c r="H144" s="8"/>
      <c r="I144" s="9"/>
      <c r="J144" s="265"/>
      <c r="K144" s="265"/>
      <c r="L144" s="265"/>
      <c r="M144" s="265"/>
      <c r="N144" s="265"/>
      <c r="O144" s="266"/>
      <c r="P144" s="266"/>
      <c r="Q144" s="266"/>
      <c r="R144" s="266"/>
      <c r="S144" s="266"/>
      <c r="T144" s="266"/>
      <c r="U144" s="266"/>
      <c r="V144" s="266"/>
      <c r="W144" s="56"/>
      <c r="AA144" s="75"/>
      <c r="AB144" s="75"/>
      <c r="AC144" s="56"/>
    </row>
    <row r="145" ht="15.75" customHeight="1">
      <c r="B145" s="212" t="s">
        <v>180</v>
      </c>
      <c r="C145" s="213" t="s">
        <v>181</v>
      </c>
      <c r="D145" s="213" t="s">
        <v>182</v>
      </c>
      <c r="E145" s="213" t="s">
        <v>183</v>
      </c>
      <c r="F145" s="213" t="s">
        <v>184</v>
      </c>
      <c r="G145" s="214" t="s">
        <v>57</v>
      </c>
      <c r="H145" s="214" t="s">
        <v>56</v>
      </c>
      <c r="I145" s="213" t="s">
        <v>185</v>
      </c>
      <c r="J145" s="265"/>
      <c r="K145" s="265"/>
      <c r="L145" s="265"/>
      <c r="M145" s="265"/>
      <c r="N145" s="265"/>
      <c r="O145" s="266"/>
      <c r="P145" s="266"/>
      <c r="Q145" s="266"/>
      <c r="R145" s="266"/>
      <c r="S145" s="266"/>
      <c r="T145" s="266"/>
      <c r="U145" s="266"/>
      <c r="V145" s="266"/>
      <c r="W145" s="56"/>
      <c r="AA145" s="75"/>
      <c r="AB145" s="75"/>
      <c r="AC145" s="56"/>
    </row>
    <row r="146" ht="15.75" customHeight="1">
      <c r="B146" s="238" t="s">
        <v>364</v>
      </c>
      <c r="C146" s="239">
        <v>31.0</v>
      </c>
      <c r="D146" s="239">
        <v>12.0</v>
      </c>
      <c r="E146" s="239">
        <v>19.0</v>
      </c>
      <c r="F146" s="239" t="s">
        <v>365</v>
      </c>
      <c r="G146" s="239" t="s">
        <v>195</v>
      </c>
      <c r="H146" s="254" t="s">
        <v>196</v>
      </c>
      <c r="I146" s="254" t="s">
        <v>197</v>
      </c>
      <c r="J146" s="265"/>
      <c r="K146" s="265"/>
      <c r="L146" s="265"/>
      <c r="M146" s="265"/>
      <c r="N146" s="265"/>
      <c r="O146" s="266"/>
      <c r="P146" s="266"/>
      <c r="Q146" s="266"/>
      <c r="R146" s="266"/>
      <c r="S146" s="266"/>
      <c r="T146" s="266"/>
      <c r="U146" s="266"/>
      <c r="V146" s="266"/>
      <c r="W146" s="56"/>
      <c r="AA146" s="75"/>
      <c r="AB146" s="75"/>
      <c r="AC146" s="56"/>
    </row>
    <row r="147" ht="15.75" customHeight="1">
      <c r="B147" s="246" t="s">
        <v>366</v>
      </c>
      <c r="C147" s="279">
        <v>38.0</v>
      </c>
      <c r="D147" s="279">
        <v>32.0</v>
      </c>
      <c r="E147" s="239">
        <v>6.0</v>
      </c>
      <c r="F147" s="239" t="s">
        <v>365</v>
      </c>
      <c r="G147" s="239" t="s">
        <v>195</v>
      </c>
      <c r="H147" s="254" t="s">
        <v>196</v>
      </c>
      <c r="I147" s="254" t="s">
        <v>197</v>
      </c>
      <c r="J147" s="265"/>
      <c r="K147" s="265"/>
      <c r="L147" s="265"/>
      <c r="M147" s="265"/>
      <c r="N147" s="265"/>
      <c r="O147" s="266"/>
      <c r="P147" s="266"/>
      <c r="Q147" s="266"/>
      <c r="R147" s="266"/>
      <c r="S147" s="266"/>
      <c r="T147" s="266"/>
      <c r="U147" s="266"/>
      <c r="V147" s="266"/>
      <c r="W147" s="56"/>
      <c r="AA147" s="75"/>
      <c r="AB147" s="75"/>
      <c r="AC147" s="56"/>
    </row>
    <row r="148" ht="15.75" customHeight="1">
      <c r="B148" s="246" t="s">
        <v>367</v>
      </c>
      <c r="C148" s="279">
        <v>34.0</v>
      </c>
      <c r="D148" s="279">
        <v>21.0</v>
      </c>
      <c r="E148" s="239">
        <v>13.0</v>
      </c>
      <c r="F148" s="239" t="s">
        <v>365</v>
      </c>
      <c r="G148" s="239" t="s">
        <v>195</v>
      </c>
      <c r="H148" s="254" t="s">
        <v>196</v>
      </c>
      <c r="I148" s="254" t="s">
        <v>197</v>
      </c>
      <c r="J148" s="265"/>
      <c r="K148" s="265"/>
      <c r="L148" s="265"/>
      <c r="M148" s="265"/>
      <c r="N148" s="265"/>
      <c r="O148" s="266"/>
      <c r="P148" s="266"/>
      <c r="Q148" s="266"/>
      <c r="R148" s="266"/>
      <c r="S148" s="266"/>
      <c r="T148" s="266"/>
      <c r="U148" s="266"/>
      <c r="V148" s="266"/>
      <c r="W148" s="56"/>
      <c r="AA148" s="75"/>
      <c r="AB148" s="75"/>
      <c r="AC148" s="56"/>
    </row>
    <row r="149" ht="15.75" customHeight="1">
      <c r="B149" s="246" t="s">
        <v>368</v>
      </c>
      <c r="C149" s="279">
        <v>30.0</v>
      </c>
      <c r="D149" s="279">
        <v>23.0</v>
      </c>
      <c r="E149" s="239">
        <v>7.0</v>
      </c>
      <c r="F149" s="239" t="s">
        <v>365</v>
      </c>
      <c r="G149" s="239" t="s">
        <v>195</v>
      </c>
      <c r="H149" s="254" t="s">
        <v>196</v>
      </c>
      <c r="I149" s="254" t="s">
        <v>197</v>
      </c>
      <c r="J149" s="283"/>
      <c r="K149" s="283"/>
      <c r="L149" s="283"/>
      <c r="M149" s="283"/>
      <c r="N149" s="283"/>
      <c r="O149" s="266"/>
      <c r="P149" s="266"/>
      <c r="Q149" s="266"/>
      <c r="R149" s="266"/>
      <c r="S149" s="266"/>
      <c r="T149" s="266"/>
      <c r="U149" s="266"/>
      <c r="V149" s="266"/>
      <c r="W149" s="56"/>
      <c r="AA149" s="56"/>
      <c r="AB149" s="56"/>
      <c r="AC149" s="56"/>
    </row>
    <row r="150" ht="32.25" customHeight="1">
      <c r="B150" s="284" t="s">
        <v>369</v>
      </c>
      <c r="C150" s="239">
        <v>30.0</v>
      </c>
      <c r="D150" s="239">
        <v>16.0</v>
      </c>
      <c r="E150" s="239">
        <v>14.0</v>
      </c>
      <c r="F150" s="239" t="s">
        <v>365</v>
      </c>
      <c r="G150" s="239" t="s">
        <v>195</v>
      </c>
      <c r="H150" s="260" t="s">
        <v>196</v>
      </c>
      <c r="I150" s="285" t="s">
        <v>197</v>
      </c>
      <c r="J150" s="286"/>
      <c r="K150" s="131"/>
      <c r="L150" s="131"/>
      <c r="M150" s="131"/>
      <c r="N150" s="131"/>
      <c r="O150" s="131"/>
      <c r="U150" s="131"/>
      <c r="W150" s="131"/>
      <c r="X150" s="131"/>
      <c r="Y150" s="131"/>
      <c r="Z150" s="131"/>
      <c r="AA150" s="56"/>
      <c r="AB150" s="56"/>
      <c r="AC150" s="56"/>
    </row>
    <row r="151" ht="29.25" customHeight="1">
      <c r="B151" s="246" t="s">
        <v>370</v>
      </c>
      <c r="C151" s="239">
        <v>20.0</v>
      </c>
      <c r="D151" s="239">
        <v>20.0</v>
      </c>
      <c r="E151" s="239">
        <v>0.0</v>
      </c>
      <c r="F151" s="239" t="s">
        <v>371</v>
      </c>
      <c r="G151" s="239" t="s">
        <v>190</v>
      </c>
      <c r="H151" s="260" t="s">
        <v>260</v>
      </c>
      <c r="I151" s="260" t="s">
        <v>192</v>
      </c>
    </row>
    <row r="152" ht="27.75" customHeight="1">
      <c r="B152" s="246" t="s">
        <v>372</v>
      </c>
      <c r="C152" s="239">
        <v>18.0</v>
      </c>
      <c r="D152" s="239">
        <v>15.0</v>
      </c>
      <c r="E152" s="239">
        <v>3.0</v>
      </c>
      <c r="F152" s="239" t="s">
        <v>371</v>
      </c>
      <c r="G152" s="239" t="s">
        <v>190</v>
      </c>
      <c r="H152" s="239" t="s">
        <v>260</v>
      </c>
      <c r="I152" s="239" t="s">
        <v>192</v>
      </c>
    </row>
    <row r="153" ht="15.75" customHeight="1">
      <c r="B153" s="238" t="s">
        <v>373</v>
      </c>
      <c r="C153" s="239">
        <v>19.0</v>
      </c>
      <c r="D153" s="239">
        <v>18.0</v>
      </c>
      <c r="E153" s="239">
        <v>1.0</v>
      </c>
      <c r="F153" s="239" t="s">
        <v>371</v>
      </c>
      <c r="G153" s="239" t="s">
        <v>190</v>
      </c>
      <c r="H153" s="239" t="s">
        <v>260</v>
      </c>
      <c r="I153" s="239" t="s">
        <v>192</v>
      </c>
    </row>
    <row r="154" ht="32.25" customHeight="1">
      <c r="B154" s="287" t="s">
        <v>374</v>
      </c>
      <c r="C154" s="288">
        <v>28.0</v>
      </c>
      <c r="D154" s="288">
        <v>28.0</v>
      </c>
      <c r="E154" s="239">
        <v>0.0</v>
      </c>
      <c r="F154" s="288" t="s">
        <v>375</v>
      </c>
      <c r="G154" s="288" t="s">
        <v>376</v>
      </c>
      <c r="H154" s="288" t="s">
        <v>376</v>
      </c>
      <c r="I154" s="288" t="s">
        <v>204</v>
      </c>
    </row>
    <row r="155" ht="32.25" customHeight="1">
      <c r="B155" s="287" t="s">
        <v>377</v>
      </c>
      <c r="C155" s="288">
        <v>25.0</v>
      </c>
      <c r="D155" s="288">
        <v>25.0</v>
      </c>
      <c r="E155" s="288">
        <v>0.0</v>
      </c>
      <c r="F155" s="288" t="s">
        <v>375</v>
      </c>
      <c r="G155" s="288" t="s">
        <v>376</v>
      </c>
      <c r="H155" s="288" t="s">
        <v>378</v>
      </c>
      <c r="I155" s="288" t="s">
        <v>376</v>
      </c>
    </row>
    <row r="156" ht="43.5" customHeight="1">
      <c r="B156" s="238" t="s">
        <v>379</v>
      </c>
      <c r="C156" s="239">
        <v>21.0</v>
      </c>
      <c r="D156" s="239">
        <v>21.0</v>
      </c>
      <c r="E156" s="239">
        <v>0.0</v>
      </c>
      <c r="F156" s="239" t="s">
        <v>371</v>
      </c>
      <c r="G156" s="239" t="s">
        <v>190</v>
      </c>
      <c r="H156" s="239" t="s">
        <v>260</v>
      </c>
      <c r="I156" s="239" t="s">
        <v>192</v>
      </c>
    </row>
    <row r="157" ht="30.75" customHeight="1">
      <c r="B157" s="238" t="s">
        <v>380</v>
      </c>
      <c r="C157" s="239">
        <v>21.0</v>
      </c>
      <c r="D157" s="239">
        <v>20.0</v>
      </c>
      <c r="E157" s="239">
        <v>1.0</v>
      </c>
      <c r="F157" s="239" t="s">
        <v>365</v>
      </c>
      <c r="G157" s="239" t="s">
        <v>195</v>
      </c>
      <c r="H157" s="239" t="s">
        <v>196</v>
      </c>
      <c r="I157" s="239" t="s">
        <v>197</v>
      </c>
    </row>
    <row r="158" ht="31.5" customHeight="1">
      <c r="B158" s="238" t="s">
        <v>381</v>
      </c>
      <c r="C158" s="239">
        <v>18.0</v>
      </c>
      <c r="D158" s="239">
        <v>15.0</v>
      </c>
      <c r="E158" s="239">
        <v>3.0</v>
      </c>
      <c r="F158" s="239" t="s">
        <v>382</v>
      </c>
      <c r="G158" s="239" t="s">
        <v>260</v>
      </c>
      <c r="H158" s="239" t="s">
        <v>265</v>
      </c>
      <c r="I158" s="239" t="s">
        <v>266</v>
      </c>
    </row>
    <row r="159" ht="15.75" customHeight="1">
      <c r="B159" s="276" t="s">
        <v>229</v>
      </c>
      <c r="C159" s="289">
        <v>333.0</v>
      </c>
      <c r="D159" s="289">
        <v>266.0</v>
      </c>
      <c r="E159" s="290">
        <v>67.0</v>
      </c>
      <c r="F159" s="221" t="s">
        <v>383</v>
      </c>
      <c r="G159" s="221" t="s">
        <v>384</v>
      </c>
      <c r="H159" s="221" t="s">
        <v>385</v>
      </c>
      <c r="I159" s="221" t="s">
        <v>386</v>
      </c>
    </row>
    <row r="160" ht="15.75" customHeight="1">
      <c r="B160" s="291" t="s">
        <v>387</v>
      </c>
      <c r="C160" s="8"/>
      <c r="D160" s="8"/>
      <c r="E160" s="8"/>
      <c r="F160" s="8"/>
      <c r="G160" s="8"/>
      <c r="H160" s="8"/>
      <c r="I160" s="9"/>
    </row>
    <row r="161" ht="15.75" customHeight="1">
      <c r="B161" s="212" t="s">
        <v>180</v>
      </c>
      <c r="C161" s="213" t="s">
        <v>181</v>
      </c>
      <c r="D161" s="213" t="s">
        <v>182</v>
      </c>
      <c r="E161" s="213" t="s">
        <v>183</v>
      </c>
      <c r="F161" s="213" t="s">
        <v>184</v>
      </c>
      <c r="G161" s="214" t="s">
        <v>57</v>
      </c>
      <c r="H161" s="214" t="s">
        <v>56</v>
      </c>
      <c r="I161" s="213" t="s">
        <v>185</v>
      </c>
    </row>
    <row r="162" ht="15.75" customHeight="1">
      <c r="B162" s="292" t="s">
        <v>388</v>
      </c>
      <c r="C162" s="293">
        <v>24.0</v>
      </c>
      <c r="D162" s="293">
        <v>17.0</v>
      </c>
      <c r="E162" s="293">
        <v>7.0</v>
      </c>
      <c r="F162" s="217" t="s">
        <v>389</v>
      </c>
      <c r="G162" s="293" t="s">
        <v>204</v>
      </c>
      <c r="H162" s="288" t="s">
        <v>378</v>
      </c>
      <c r="I162" s="217" t="s">
        <v>390</v>
      </c>
    </row>
    <row r="163" ht="15.75" customHeight="1">
      <c r="B163" s="292" t="s">
        <v>391</v>
      </c>
      <c r="C163" s="217">
        <v>21.0</v>
      </c>
      <c r="D163" s="217">
        <v>9.0</v>
      </c>
      <c r="E163" s="217">
        <v>12.0</v>
      </c>
      <c r="F163" s="217" t="s">
        <v>392</v>
      </c>
      <c r="G163" s="217" t="s">
        <v>331</v>
      </c>
      <c r="H163" s="217" t="s">
        <v>332</v>
      </c>
      <c r="I163" s="217" t="s">
        <v>265</v>
      </c>
    </row>
    <row r="164" ht="15.75" customHeight="1">
      <c r="B164" s="294" t="s">
        <v>393</v>
      </c>
      <c r="C164" s="224">
        <v>45.0</v>
      </c>
      <c r="D164" s="224">
        <v>26.0</v>
      </c>
      <c r="E164" s="224">
        <v>19.0</v>
      </c>
      <c r="F164" s="221" t="s">
        <v>382</v>
      </c>
      <c r="G164" s="221" t="s">
        <v>260</v>
      </c>
      <c r="H164" s="221" t="s">
        <v>332</v>
      </c>
      <c r="I164" s="221" t="s">
        <v>227</v>
      </c>
    </row>
    <row r="165" ht="15.75" customHeight="1">
      <c r="B165" s="295" t="s">
        <v>394</v>
      </c>
      <c r="C165" s="8"/>
      <c r="D165" s="8"/>
      <c r="E165" s="8"/>
      <c r="F165" s="8"/>
      <c r="G165" s="8"/>
      <c r="H165" s="8"/>
      <c r="I165" s="9"/>
    </row>
    <row r="166" ht="15.75" customHeight="1">
      <c r="B166" s="296" t="s">
        <v>395</v>
      </c>
      <c r="C166" s="297" t="s">
        <v>396</v>
      </c>
      <c r="D166" s="297" t="s">
        <v>397</v>
      </c>
      <c r="E166" s="297" t="s">
        <v>398</v>
      </c>
      <c r="F166" s="297" t="s">
        <v>399</v>
      </c>
      <c r="G166" s="298" t="s">
        <v>400</v>
      </c>
      <c r="H166" s="298" t="s">
        <v>401</v>
      </c>
      <c r="I166" s="298" t="s">
        <v>402</v>
      </c>
    </row>
    <row r="167" ht="15.75" customHeight="1">
      <c r="B167" s="276" t="s">
        <v>403</v>
      </c>
      <c r="C167" s="299">
        <v>3151.0</v>
      </c>
      <c r="D167" s="299">
        <v>2321.0</v>
      </c>
      <c r="E167" s="224">
        <v>830.0</v>
      </c>
      <c r="F167" s="221" t="s">
        <v>404</v>
      </c>
      <c r="G167" s="221" t="s">
        <v>405</v>
      </c>
      <c r="H167" s="221" t="s">
        <v>406</v>
      </c>
      <c r="I167" s="221" t="s">
        <v>407</v>
      </c>
    </row>
    <row r="168" ht="15.75" customHeight="1">
      <c r="B168" s="300"/>
    </row>
    <row r="169" ht="15.75" customHeight="1">
      <c r="B169" s="300"/>
    </row>
    <row r="170" ht="15.75" customHeight="1">
      <c r="B170" s="300"/>
    </row>
    <row r="171" ht="15.75" customHeight="1">
      <c r="B171" s="300"/>
    </row>
    <row r="172" ht="15.75" customHeight="1">
      <c r="B172" s="300"/>
    </row>
    <row r="173" ht="15.75" customHeight="1">
      <c r="B173" s="300"/>
    </row>
    <row r="174" ht="15.75" customHeight="1">
      <c r="B174" s="300"/>
    </row>
    <row r="175" ht="15.75" customHeight="1">
      <c r="B175" s="300"/>
    </row>
    <row r="176" ht="15.75" customHeight="1">
      <c r="B176" s="300"/>
    </row>
    <row r="177" ht="15.75" customHeight="1">
      <c r="B177" s="300"/>
    </row>
    <row r="178" ht="15.75" customHeight="1">
      <c r="B178" s="300"/>
    </row>
    <row r="179" ht="15.75" customHeight="1">
      <c r="B179" s="300"/>
    </row>
    <row r="180" ht="15.75" customHeight="1">
      <c r="B180" s="300"/>
    </row>
    <row r="181" ht="15.75" customHeight="1">
      <c r="B181" s="300"/>
    </row>
    <row r="182" ht="15.75" customHeight="1">
      <c r="B182" s="300"/>
    </row>
    <row r="183" ht="15.75" customHeight="1">
      <c r="B183" s="300"/>
    </row>
    <row r="184" ht="15.75" customHeight="1">
      <c r="B184" s="300"/>
    </row>
    <row r="185" ht="15.75" customHeight="1">
      <c r="B185" s="300"/>
    </row>
    <row r="186" ht="15.75" customHeight="1">
      <c r="B186" s="300"/>
    </row>
    <row r="187" ht="15.75" customHeight="1">
      <c r="B187" s="300"/>
    </row>
    <row r="188" ht="15.75" customHeight="1">
      <c r="B188" s="300"/>
    </row>
    <row r="189" ht="15.75" customHeight="1">
      <c r="B189" s="300"/>
    </row>
    <row r="190" ht="15.75" customHeight="1">
      <c r="B190" s="300"/>
    </row>
    <row r="191" ht="15.75" customHeight="1">
      <c r="B191" s="300"/>
    </row>
    <row r="192" ht="15.75" customHeight="1">
      <c r="B192" s="300"/>
    </row>
    <row r="193" ht="15.75" customHeight="1">
      <c r="B193" s="300"/>
    </row>
    <row r="194" ht="15.75" customHeight="1">
      <c r="B194" s="300"/>
    </row>
    <row r="195" ht="15.75" customHeight="1">
      <c r="B195" s="300"/>
    </row>
    <row r="196" ht="15.75" customHeight="1">
      <c r="B196" s="300"/>
    </row>
    <row r="197" ht="15.75" customHeight="1">
      <c r="B197" s="300"/>
    </row>
    <row r="198" ht="15.75" customHeight="1">
      <c r="B198" s="300"/>
    </row>
    <row r="199" ht="15.75" customHeight="1">
      <c r="B199" s="300"/>
    </row>
    <row r="200" ht="15.75" customHeight="1">
      <c r="B200" s="300"/>
    </row>
    <row r="201" ht="15.75" customHeight="1">
      <c r="B201" s="300"/>
    </row>
    <row r="202" ht="15.75" customHeight="1">
      <c r="B202" s="300"/>
    </row>
    <row r="203" ht="15.75" customHeight="1">
      <c r="B203" s="300"/>
    </row>
    <row r="204" ht="15.75" customHeight="1">
      <c r="B204" s="300"/>
    </row>
    <row r="205" ht="15.75" customHeight="1">
      <c r="B205" s="300"/>
    </row>
    <row r="206" ht="15.75" customHeight="1">
      <c r="B206" s="300"/>
    </row>
    <row r="207" ht="15.75" customHeight="1">
      <c r="B207" s="300"/>
    </row>
    <row r="208" ht="15.75" customHeight="1">
      <c r="B208" s="300"/>
    </row>
    <row r="209" ht="15.75" customHeight="1">
      <c r="B209" s="300"/>
    </row>
    <row r="210" ht="15.75" customHeight="1">
      <c r="B210" s="300"/>
    </row>
    <row r="211" ht="15.75" customHeight="1">
      <c r="B211" s="300"/>
    </row>
    <row r="212" ht="15.75" customHeight="1">
      <c r="B212" s="300"/>
    </row>
    <row r="213" ht="15.75" customHeight="1">
      <c r="B213" s="300"/>
    </row>
    <row r="214" ht="15.75" customHeight="1">
      <c r="B214" s="300"/>
    </row>
    <row r="215" ht="15.75" customHeight="1">
      <c r="B215" s="300"/>
    </row>
    <row r="216" ht="15.75" customHeight="1">
      <c r="B216" s="300"/>
    </row>
    <row r="217" ht="15.75" customHeight="1">
      <c r="B217" s="300"/>
    </row>
    <row r="218" ht="15.75" customHeight="1">
      <c r="B218" s="300"/>
    </row>
    <row r="219" ht="15.75" customHeight="1">
      <c r="B219" s="300"/>
    </row>
    <row r="220" ht="15.75" customHeight="1">
      <c r="B220" s="300"/>
    </row>
    <row r="221" ht="15.75" customHeight="1">
      <c r="B221" s="300"/>
    </row>
    <row r="222" ht="15.75" customHeight="1">
      <c r="B222" s="300"/>
    </row>
    <row r="223" ht="15.75" customHeight="1">
      <c r="B223" s="300"/>
    </row>
    <row r="224" ht="15.75" customHeight="1">
      <c r="B224" s="300"/>
    </row>
    <row r="225" ht="15.75" customHeight="1">
      <c r="B225" s="300"/>
    </row>
    <row r="226" ht="15.75" customHeight="1">
      <c r="B226" s="300"/>
    </row>
    <row r="227" ht="15.75" customHeight="1">
      <c r="B227" s="300"/>
    </row>
    <row r="228" ht="15.75" customHeight="1">
      <c r="B228" s="300"/>
    </row>
    <row r="229" ht="15.75" customHeight="1">
      <c r="B229" s="300"/>
    </row>
    <row r="230" ht="15.75" customHeight="1">
      <c r="B230" s="300"/>
    </row>
    <row r="231" ht="15.75" customHeight="1">
      <c r="B231" s="300"/>
    </row>
    <row r="232" ht="15.75" customHeight="1">
      <c r="B232" s="300"/>
    </row>
    <row r="233" ht="15.75" customHeight="1">
      <c r="B233" s="300"/>
    </row>
    <row r="234" ht="15.75" customHeight="1">
      <c r="B234" s="300"/>
    </row>
    <row r="235" ht="15.75" customHeight="1">
      <c r="B235" s="300"/>
    </row>
    <row r="236" ht="15.75" customHeight="1">
      <c r="B236" s="300"/>
    </row>
    <row r="237" ht="15.75" customHeight="1">
      <c r="B237" s="300"/>
    </row>
    <row r="238" ht="15.75" customHeight="1">
      <c r="B238" s="300"/>
    </row>
    <row r="239" ht="15.75" customHeight="1">
      <c r="B239" s="300"/>
    </row>
    <row r="240" ht="15.75" customHeight="1">
      <c r="B240" s="300"/>
    </row>
    <row r="241" ht="15.75" customHeight="1">
      <c r="B241" s="300"/>
    </row>
    <row r="242" ht="15.75" customHeight="1">
      <c r="B242" s="300"/>
    </row>
    <row r="243" ht="15.75" customHeight="1">
      <c r="B243" s="300"/>
    </row>
    <row r="244" ht="15.75" customHeight="1">
      <c r="B244" s="300"/>
    </row>
    <row r="245" ht="15.75" customHeight="1">
      <c r="B245" s="300"/>
    </row>
    <row r="246" ht="15.75" customHeight="1">
      <c r="B246" s="300"/>
    </row>
    <row r="247" ht="15.75" customHeight="1">
      <c r="B247" s="300"/>
    </row>
    <row r="248" ht="15.75" customHeight="1">
      <c r="B248" s="300"/>
    </row>
    <row r="249" ht="15.75" customHeight="1">
      <c r="B249" s="300"/>
    </row>
    <row r="250" ht="15.75" customHeight="1">
      <c r="B250" s="300"/>
    </row>
    <row r="251" ht="15.75" customHeight="1">
      <c r="B251" s="300"/>
    </row>
    <row r="252" ht="15.75" customHeight="1">
      <c r="B252" s="300"/>
    </row>
    <row r="253" ht="15.75" customHeight="1">
      <c r="B253" s="300"/>
    </row>
    <row r="254" ht="15.75" customHeight="1">
      <c r="B254" s="300"/>
    </row>
    <row r="255" ht="15.75" customHeight="1">
      <c r="B255" s="300"/>
    </row>
    <row r="256" ht="15.75" customHeight="1">
      <c r="B256" s="300"/>
    </row>
    <row r="257" ht="15.75" customHeight="1">
      <c r="B257" s="300"/>
    </row>
    <row r="258" ht="15.75" customHeight="1">
      <c r="B258" s="300"/>
    </row>
    <row r="259" ht="15.75" customHeight="1">
      <c r="B259" s="300"/>
    </row>
    <row r="260" ht="15.75" customHeight="1">
      <c r="B260" s="300"/>
    </row>
    <row r="261" ht="15.75" customHeight="1">
      <c r="B261" s="300"/>
    </row>
    <row r="262" ht="15.75" customHeight="1">
      <c r="B262" s="300"/>
    </row>
    <row r="263" ht="15.75" customHeight="1">
      <c r="B263" s="300"/>
    </row>
    <row r="264" ht="15.75" customHeight="1">
      <c r="B264" s="300"/>
    </row>
    <row r="265" ht="15.75" customHeight="1">
      <c r="B265" s="300"/>
    </row>
    <row r="266" ht="15.75" customHeight="1">
      <c r="B266" s="300"/>
    </row>
    <row r="267" ht="15.75" customHeight="1">
      <c r="B267" s="300"/>
    </row>
    <row r="268" ht="15.75" customHeight="1">
      <c r="B268" s="300"/>
    </row>
    <row r="269" ht="15.75" customHeight="1">
      <c r="B269" s="300"/>
    </row>
    <row r="270" ht="15.75" customHeight="1">
      <c r="B270" s="300"/>
    </row>
    <row r="271" ht="15.75" customHeight="1">
      <c r="B271" s="300"/>
    </row>
    <row r="272" ht="15.75" customHeight="1">
      <c r="B272" s="300"/>
    </row>
    <row r="273" ht="15.75" customHeight="1">
      <c r="B273" s="300"/>
    </row>
    <row r="274" ht="15.75" customHeight="1">
      <c r="B274" s="300"/>
    </row>
    <row r="275" ht="15.75" customHeight="1">
      <c r="B275" s="300"/>
    </row>
    <row r="276" ht="15.75" customHeight="1">
      <c r="B276" s="300"/>
    </row>
    <row r="277" ht="15.75" customHeight="1">
      <c r="B277" s="300"/>
    </row>
    <row r="278" ht="15.75" customHeight="1">
      <c r="B278" s="300"/>
    </row>
    <row r="279" ht="15.75" customHeight="1">
      <c r="B279" s="300"/>
    </row>
    <row r="280" ht="15.75" customHeight="1">
      <c r="B280" s="300"/>
    </row>
    <row r="281" ht="15.75" customHeight="1">
      <c r="B281" s="300"/>
    </row>
    <row r="282" ht="15.75" customHeight="1">
      <c r="B282" s="300"/>
    </row>
    <row r="283" ht="15.75" customHeight="1">
      <c r="B283" s="300"/>
    </row>
    <row r="284" ht="15.75" customHeight="1">
      <c r="B284" s="300"/>
    </row>
    <row r="285" ht="15.75" customHeight="1">
      <c r="B285" s="300"/>
    </row>
    <row r="286" ht="15.75" customHeight="1">
      <c r="B286" s="300"/>
    </row>
    <row r="287" ht="15.75" customHeight="1">
      <c r="B287" s="300"/>
    </row>
    <row r="288" ht="15.75" customHeight="1">
      <c r="B288" s="300"/>
    </row>
    <row r="289" ht="15.75" customHeight="1">
      <c r="B289" s="300"/>
    </row>
    <row r="290" ht="15.75" customHeight="1">
      <c r="B290" s="300"/>
    </row>
    <row r="291" ht="15.75" customHeight="1">
      <c r="B291" s="300"/>
    </row>
    <row r="292" ht="15.75" customHeight="1">
      <c r="B292" s="300"/>
    </row>
    <row r="293" ht="15.75" customHeight="1">
      <c r="B293" s="300"/>
    </row>
    <row r="294" ht="15.75" customHeight="1">
      <c r="B294" s="300"/>
    </row>
    <row r="295" ht="15.75" customHeight="1">
      <c r="B295" s="300"/>
    </row>
    <row r="296" ht="15.75" customHeight="1">
      <c r="B296" s="300"/>
    </row>
    <row r="297" ht="15.75" customHeight="1">
      <c r="B297" s="300"/>
    </row>
    <row r="298" ht="15.75" customHeight="1">
      <c r="B298" s="300"/>
    </row>
    <row r="299" ht="15.75" customHeight="1">
      <c r="B299" s="300"/>
    </row>
    <row r="300" ht="15.75" customHeight="1">
      <c r="B300" s="300"/>
    </row>
    <row r="301" ht="15.75" customHeight="1">
      <c r="B301" s="300"/>
    </row>
    <row r="302" ht="15.75" customHeight="1">
      <c r="B302" s="300"/>
    </row>
    <row r="303" ht="15.75" customHeight="1">
      <c r="B303" s="300"/>
    </row>
    <row r="304" ht="15.75" customHeight="1">
      <c r="B304" s="300"/>
    </row>
    <row r="305" ht="15.75" customHeight="1">
      <c r="B305" s="300"/>
    </row>
    <row r="306" ht="15.75" customHeight="1">
      <c r="B306" s="300"/>
    </row>
    <row r="307" ht="15.75" customHeight="1">
      <c r="B307" s="300"/>
    </row>
    <row r="308" ht="15.75" customHeight="1">
      <c r="B308" s="300"/>
    </row>
    <row r="309" ht="15.75" customHeight="1">
      <c r="B309" s="300"/>
    </row>
    <row r="310" ht="15.75" customHeight="1">
      <c r="B310" s="300"/>
    </row>
    <row r="311" ht="15.75" customHeight="1">
      <c r="B311" s="300"/>
    </row>
    <row r="312" ht="15.75" customHeight="1">
      <c r="B312" s="300"/>
    </row>
    <row r="313" ht="15.75" customHeight="1">
      <c r="B313" s="300"/>
    </row>
    <row r="314" ht="15.75" customHeight="1">
      <c r="B314" s="300"/>
    </row>
    <row r="315" ht="15.75" customHeight="1">
      <c r="B315" s="300"/>
    </row>
    <row r="316" ht="15.75" customHeight="1">
      <c r="B316" s="300"/>
    </row>
    <row r="317" ht="15.75" customHeight="1">
      <c r="B317" s="300"/>
    </row>
    <row r="318" ht="15.75" customHeight="1">
      <c r="B318" s="300"/>
    </row>
    <row r="319" ht="15.75" customHeight="1">
      <c r="B319" s="300"/>
    </row>
    <row r="320" ht="15.75" customHeight="1">
      <c r="B320" s="300"/>
    </row>
    <row r="321" ht="15.75" customHeight="1">
      <c r="B321" s="300"/>
    </row>
    <row r="322" ht="15.75" customHeight="1">
      <c r="B322" s="300"/>
    </row>
    <row r="323" ht="15.75" customHeight="1">
      <c r="B323" s="300"/>
    </row>
    <row r="324" ht="15.75" customHeight="1">
      <c r="B324" s="300"/>
    </row>
    <row r="325" ht="15.75" customHeight="1">
      <c r="B325" s="300"/>
    </row>
    <row r="326" ht="15.75" customHeight="1">
      <c r="B326" s="300"/>
    </row>
    <row r="327" ht="15.75" customHeight="1">
      <c r="B327" s="300"/>
    </row>
    <row r="328" ht="15.75" customHeight="1">
      <c r="B328" s="300"/>
    </row>
    <row r="329" ht="15.75" customHeight="1">
      <c r="B329" s="300"/>
    </row>
    <row r="330" ht="15.75" customHeight="1">
      <c r="B330" s="300"/>
    </row>
    <row r="331" ht="15.75" customHeight="1">
      <c r="B331" s="300"/>
    </row>
    <row r="332" ht="15.75" customHeight="1">
      <c r="B332" s="300"/>
    </row>
    <row r="333" ht="15.75" customHeight="1">
      <c r="B333" s="300"/>
    </row>
    <row r="334" ht="15.75" customHeight="1">
      <c r="B334" s="300"/>
    </row>
    <row r="335" ht="15.75" customHeight="1">
      <c r="B335" s="300"/>
    </row>
    <row r="336" ht="15.75" customHeight="1">
      <c r="B336" s="300"/>
    </row>
    <row r="337" ht="15.75" customHeight="1">
      <c r="B337" s="300"/>
    </row>
    <row r="338" ht="15.75" customHeight="1">
      <c r="B338" s="300"/>
    </row>
    <row r="339" ht="15.75" customHeight="1">
      <c r="B339" s="300"/>
    </row>
    <row r="340" ht="15.75" customHeight="1">
      <c r="B340" s="300"/>
    </row>
    <row r="341" ht="15.75" customHeight="1">
      <c r="B341" s="300"/>
    </row>
    <row r="342" ht="15.75" customHeight="1">
      <c r="B342" s="300"/>
    </row>
    <row r="343" ht="15.75" customHeight="1">
      <c r="B343" s="300"/>
    </row>
    <row r="344" ht="15.75" customHeight="1">
      <c r="B344" s="300"/>
    </row>
    <row r="345" ht="15.75" customHeight="1">
      <c r="B345" s="300"/>
    </row>
    <row r="346" ht="15.75" customHeight="1">
      <c r="B346" s="300"/>
    </row>
    <row r="347" ht="15.75" customHeight="1">
      <c r="B347" s="300"/>
    </row>
    <row r="348" ht="15.75" customHeight="1">
      <c r="B348" s="300"/>
    </row>
    <row r="349" ht="15.75" customHeight="1">
      <c r="B349" s="300"/>
    </row>
    <row r="350" ht="15.75" customHeight="1">
      <c r="B350" s="300"/>
    </row>
    <row r="351" ht="15.75" customHeight="1">
      <c r="B351" s="300"/>
    </row>
    <row r="352" ht="15.75" customHeight="1">
      <c r="B352" s="300"/>
    </row>
    <row r="353" ht="15.75" customHeight="1">
      <c r="B353" s="300"/>
    </row>
    <row r="354" ht="15.75" customHeight="1">
      <c r="B354" s="300"/>
    </row>
    <row r="355" ht="15.75" customHeight="1">
      <c r="B355" s="300"/>
    </row>
    <row r="356" ht="15.75" customHeight="1">
      <c r="B356" s="300"/>
    </row>
    <row r="357" ht="15.75" customHeight="1">
      <c r="B357" s="300"/>
    </row>
    <row r="358" ht="15.75" customHeight="1">
      <c r="B358" s="300"/>
    </row>
    <row r="359" ht="15.75" customHeight="1">
      <c r="B359" s="300"/>
    </row>
    <row r="360" ht="15.75" customHeight="1">
      <c r="B360" s="300"/>
    </row>
    <row r="361" ht="15.75" customHeight="1">
      <c r="B361" s="300"/>
    </row>
    <row r="362" ht="15.75" customHeight="1">
      <c r="B362" s="300"/>
    </row>
    <row r="363" ht="15.75" customHeight="1">
      <c r="B363" s="300"/>
    </row>
    <row r="364" ht="15.75" customHeight="1">
      <c r="B364" s="300"/>
    </row>
    <row r="365" ht="15.75" customHeight="1">
      <c r="B365" s="300"/>
    </row>
    <row r="366" ht="15.75" customHeight="1">
      <c r="B366" s="300"/>
    </row>
    <row r="367" ht="15.75" customHeight="1">
      <c r="B367" s="300"/>
    </row>
    <row r="368" ht="15.75" customHeight="1">
      <c r="B368" s="300"/>
    </row>
    <row r="369" ht="15.75" customHeight="1">
      <c r="B369" s="300"/>
    </row>
    <row r="370" ht="15.75" customHeight="1">
      <c r="B370" s="300"/>
    </row>
    <row r="371" ht="15.75" customHeight="1">
      <c r="B371" s="300"/>
    </row>
    <row r="372" ht="15.75" customHeight="1">
      <c r="B372" s="300"/>
    </row>
    <row r="373" ht="15.75" customHeight="1">
      <c r="B373" s="300"/>
    </row>
    <row r="374" ht="15.75" customHeight="1">
      <c r="B374" s="300"/>
    </row>
    <row r="375" ht="15.75" customHeight="1">
      <c r="B375" s="300"/>
    </row>
    <row r="376" ht="15.75" customHeight="1">
      <c r="B376" s="300"/>
    </row>
    <row r="377" ht="15.75" customHeight="1">
      <c r="B377" s="300"/>
    </row>
    <row r="378" ht="15.75" customHeight="1">
      <c r="B378" s="300"/>
    </row>
    <row r="379" ht="15.75" customHeight="1">
      <c r="B379" s="300"/>
    </row>
    <row r="380" ht="15.75" customHeight="1">
      <c r="B380" s="300"/>
    </row>
    <row r="381" ht="15.75" customHeight="1">
      <c r="B381" s="300"/>
    </row>
    <row r="382" ht="15.75" customHeight="1">
      <c r="B382" s="300"/>
    </row>
    <row r="383" ht="15.75" customHeight="1">
      <c r="B383" s="300"/>
    </row>
    <row r="384" ht="15.75" customHeight="1">
      <c r="B384" s="300"/>
    </row>
    <row r="385" ht="15.75" customHeight="1">
      <c r="B385" s="300"/>
    </row>
    <row r="386" ht="15.75" customHeight="1">
      <c r="B386" s="300"/>
    </row>
    <row r="387" ht="15.75" customHeight="1">
      <c r="B387" s="300"/>
    </row>
    <row r="388" ht="15.75" customHeight="1">
      <c r="B388" s="300"/>
    </row>
    <row r="389" ht="15.75" customHeight="1">
      <c r="B389" s="300"/>
    </row>
    <row r="390" ht="15.75" customHeight="1">
      <c r="B390" s="300"/>
    </row>
    <row r="391" ht="15.75" customHeight="1">
      <c r="B391" s="300"/>
    </row>
    <row r="392" ht="15.75" customHeight="1">
      <c r="B392" s="300"/>
    </row>
    <row r="393" ht="15.75" customHeight="1">
      <c r="B393" s="300"/>
    </row>
    <row r="394" ht="15.75" customHeight="1">
      <c r="B394" s="300"/>
    </row>
    <row r="395" ht="15.75" customHeight="1">
      <c r="B395" s="300"/>
    </row>
    <row r="396" ht="15.75" customHeight="1">
      <c r="B396" s="300"/>
    </row>
    <row r="397" ht="15.75" customHeight="1">
      <c r="B397" s="300"/>
    </row>
    <row r="398" ht="15.75" customHeight="1">
      <c r="B398" s="300"/>
    </row>
    <row r="399" ht="15.75" customHeight="1">
      <c r="B399" s="300"/>
    </row>
    <row r="400" ht="15.75" customHeight="1">
      <c r="B400" s="300"/>
    </row>
    <row r="401" ht="15.75" customHeight="1">
      <c r="B401" s="300"/>
    </row>
    <row r="402" ht="15.75" customHeight="1">
      <c r="B402" s="300"/>
    </row>
    <row r="403" ht="15.75" customHeight="1">
      <c r="B403" s="300"/>
    </row>
    <row r="404" ht="15.75" customHeight="1">
      <c r="B404" s="300"/>
    </row>
    <row r="405" ht="15.75" customHeight="1">
      <c r="B405" s="300"/>
    </row>
    <row r="406" ht="15.75" customHeight="1">
      <c r="B406" s="300"/>
    </row>
    <row r="407" ht="15.75" customHeight="1">
      <c r="B407" s="300"/>
    </row>
    <row r="408" ht="15.75" customHeight="1">
      <c r="B408" s="300"/>
    </row>
    <row r="409" ht="15.75" customHeight="1">
      <c r="B409" s="300"/>
    </row>
    <row r="410" ht="15.75" customHeight="1">
      <c r="B410" s="300"/>
    </row>
    <row r="411" ht="15.75" customHeight="1">
      <c r="B411" s="300"/>
    </row>
    <row r="412" ht="15.75" customHeight="1">
      <c r="B412" s="300"/>
    </row>
    <row r="413" ht="15.75" customHeight="1">
      <c r="B413" s="300"/>
    </row>
    <row r="414" ht="15.75" customHeight="1">
      <c r="B414" s="300"/>
    </row>
    <row r="415" ht="15.75" customHeight="1">
      <c r="B415" s="300"/>
    </row>
    <row r="416" ht="15.75" customHeight="1">
      <c r="B416" s="300"/>
    </row>
    <row r="417" ht="15.75" customHeight="1">
      <c r="B417" s="300"/>
    </row>
    <row r="418" ht="15.75" customHeight="1">
      <c r="B418" s="300"/>
    </row>
    <row r="419" ht="15.75" customHeight="1">
      <c r="B419" s="300"/>
    </row>
    <row r="420" ht="15.75" customHeight="1">
      <c r="B420" s="300"/>
    </row>
    <row r="421" ht="15.75" customHeight="1">
      <c r="B421" s="300"/>
    </row>
    <row r="422" ht="15.75" customHeight="1">
      <c r="B422" s="300"/>
    </row>
    <row r="423" ht="15.75" customHeight="1">
      <c r="B423" s="300"/>
    </row>
    <row r="424" ht="15.75" customHeight="1">
      <c r="B424" s="300"/>
    </row>
    <row r="425" ht="15.75" customHeight="1">
      <c r="B425" s="300"/>
    </row>
    <row r="426" ht="15.75" customHeight="1">
      <c r="B426" s="300"/>
    </row>
    <row r="427" ht="15.75" customHeight="1">
      <c r="B427" s="300"/>
    </row>
    <row r="428" ht="15.75" customHeight="1">
      <c r="B428" s="300"/>
    </row>
    <row r="429" ht="15.75" customHeight="1">
      <c r="B429" s="300"/>
    </row>
    <row r="430" ht="15.75" customHeight="1">
      <c r="B430" s="300"/>
    </row>
    <row r="431" ht="15.75" customHeight="1">
      <c r="B431" s="300"/>
    </row>
    <row r="432" ht="15.75" customHeight="1">
      <c r="B432" s="300"/>
    </row>
    <row r="433" ht="15.75" customHeight="1">
      <c r="B433" s="300"/>
    </row>
    <row r="434" ht="15.75" customHeight="1">
      <c r="B434" s="300"/>
    </row>
    <row r="435" ht="15.75" customHeight="1">
      <c r="B435" s="300"/>
    </row>
    <row r="436" ht="15.75" customHeight="1">
      <c r="B436" s="300"/>
    </row>
    <row r="437" ht="15.75" customHeight="1">
      <c r="B437" s="300"/>
    </row>
    <row r="438" ht="15.75" customHeight="1">
      <c r="B438" s="300"/>
    </row>
    <row r="439" ht="15.75" customHeight="1">
      <c r="B439" s="300"/>
    </row>
    <row r="440" ht="15.75" customHeight="1">
      <c r="B440" s="300"/>
    </row>
    <row r="441" ht="15.75" customHeight="1">
      <c r="B441" s="300"/>
    </row>
    <row r="442" ht="15.75" customHeight="1">
      <c r="B442" s="300"/>
    </row>
    <row r="443" ht="15.75" customHeight="1">
      <c r="B443" s="300"/>
    </row>
    <row r="444" ht="15.75" customHeight="1">
      <c r="B444" s="300"/>
    </row>
    <row r="445" ht="15.75" customHeight="1">
      <c r="B445" s="300"/>
    </row>
    <row r="446" ht="15.75" customHeight="1">
      <c r="B446" s="300"/>
    </row>
    <row r="447" ht="15.75" customHeight="1">
      <c r="B447" s="300"/>
    </row>
    <row r="448" ht="15.75" customHeight="1">
      <c r="B448" s="300"/>
    </row>
    <row r="449" ht="15.75" customHeight="1">
      <c r="B449" s="300"/>
    </row>
    <row r="450" ht="15.75" customHeight="1">
      <c r="B450" s="300"/>
    </row>
    <row r="451" ht="15.75" customHeight="1">
      <c r="B451" s="300"/>
    </row>
    <row r="452" ht="15.75" customHeight="1">
      <c r="B452" s="300"/>
    </row>
    <row r="453" ht="15.75" customHeight="1">
      <c r="B453" s="300"/>
    </row>
    <row r="454" ht="15.75" customHeight="1">
      <c r="B454" s="300"/>
    </row>
    <row r="455" ht="15.75" customHeight="1">
      <c r="B455" s="300"/>
    </row>
    <row r="456" ht="15.75" customHeight="1">
      <c r="B456" s="300"/>
    </row>
    <row r="457" ht="15.75" customHeight="1">
      <c r="B457" s="300"/>
    </row>
    <row r="458" ht="15.75" customHeight="1">
      <c r="B458" s="300"/>
    </row>
    <row r="459" ht="15.75" customHeight="1">
      <c r="B459" s="300"/>
    </row>
    <row r="460" ht="15.75" customHeight="1">
      <c r="B460" s="300"/>
    </row>
    <row r="461" ht="15.75" customHeight="1">
      <c r="B461" s="300"/>
    </row>
    <row r="462" ht="15.75" customHeight="1">
      <c r="B462" s="300"/>
    </row>
    <row r="463" ht="15.75" customHeight="1">
      <c r="B463" s="300"/>
    </row>
    <row r="464" ht="15.75" customHeight="1">
      <c r="B464" s="300"/>
    </row>
    <row r="465" ht="15.75" customHeight="1">
      <c r="B465" s="300"/>
    </row>
    <row r="466" ht="15.75" customHeight="1">
      <c r="B466" s="300"/>
    </row>
    <row r="467" ht="15.75" customHeight="1">
      <c r="B467" s="300"/>
    </row>
    <row r="468" ht="15.75" customHeight="1">
      <c r="B468" s="300"/>
    </row>
    <row r="469" ht="15.75" customHeight="1">
      <c r="B469" s="300"/>
    </row>
    <row r="470" ht="15.75" customHeight="1">
      <c r="B470" s="300"/>
    </row>
    <row r="471" ht="15.75" customHeight="1">
      <c r="B471" s="300"/>
    </row>
    <row r="472" ht="15.75" customHeight="1">
      <c r="B472" s="300"/>
    </row>
    <row r="473" ht="15.75" customHeight="1">
      <c r="B473" s="300"/>
    </row>
    <row r="474" ht="15.75" customHeight="1">
      <c r="B474" s="300"/>
    </row>
    <row r="475" ht="15.75" customHeight="1">
      <c r="B475" s="300"/>
    </row>
    <row r="476" ht="15.75" customHeight="1">
      <c r="B476" s="300"/>
    </row>
    <row r="477" ht="15.75" customHeight="1">
      <c r="B477" s="300"/>
    </row>
    <row r="478" ht="15.75" customHeight="1">
      <c r="B478" s="300"/>
    </row>
    <row r="479" ht="15.75" customHeight="1">
      <c r="B479" s="300"/>
    </row>
    <row r="480" ht="15.75" customHeight="1">
      <c r="B480" s="300"/>
    </row>
    <row r="481" ht="15.75" customHeight="1">
      <c r="B481" s="300"/>
    </row>
    <row r="482" ht="15.75" customHeight="1">
      <c r="B482" s="300"/>
    </row>
    <row r="483" ht="15.75" customHeight="1">
      <c r="B483" s="300"/>
    </row>
    <row r="484" ht="15.75" customHeight="1">
      <c r="B484" s="300"/>
    </row>
    <row r="485" ht="15.75" customHeight="1">
      <c r="B485" s="300"/>
    </row>
    <row r="486" ht="15.75" customHeight="1">
      <c r="B486" s="300"/>
    </row>
    <row r="487" ht="15.75" customHeight="1">
      <c r="B487" s="300"/>
    </row>
    <row r="488" ht="15.75" customHeight="1">
      <c r="B488" s="300"/>
    </row>
    <row r="489" ht="15.75" customHeight="1">
      <c r="B489" s="300"/>
    </row>
    <row r="490" ht="15.75" customHeight="1">
      <c r="B490" s="300"/>
    </row>
    <row r="491" ht="15.75" customHeight="1">
      <c r="B491" s="300"/>
    </row>
    <row r="492" ht="15.75" customHeight="1">
      <c r="B492" s="300"/>
    </row>
    <row r="493" ht="15.75" customHeight="1">
      <c r="B493" s="300"/>
    </row>
    <row r="494" ht="15.75" customHeight="1">
      <c r="B494" s="300"/>
    </row>
    <row r="495" ht="15.75" customHeight="1">
      <c r="B495" s="300"/>
    </row>
    <row r="496" ht="15.75" customHeight="1">
      <c r="B496" s="300"/>
    </row>
    <row r="497" ht="15.75" customHeight="1">
      <c r="B497" s="300"/>
    </row>
    <row r="498" ht="15.75" customHeight="1">
      <c r="B498" s="300"/>
    </row>
    <row r="499" ht="15.75" customHeight="1">
      <c r="B499" s="300"/>
    </row>
    <row r="500" ht="15.75" customHeight="1">
      <c r="B500" s="300"/>
    </row>
    <row r="501" ht="15.75" customHeight="1">
      <c r="B501" s="300"/>
    </row>
    <row r="502" ht="15.75" customHeight="1">
      <c r="B502" s="300"/>
    </row>
    <row r="503" ht="15.75" customHeight="1">
      <c r="B503" s="300"/>
    </row>
    <row r="504" ht="15.75" customHeight="1">
      <c r="B504" s="300"/>
    </row>
    <row r="505" ht="15.75" customHeight="1">
      <c r="B505" s="300"/>
    </row>
    <row r="506" ht="15.75" customHeight="1">
      <c r="B506" s="300"/>
    </row>
    <row r="507" ht="15.75" customHeight="1">
      <c r="B507" s="300"/>
    </row>
    <row r="508" ht="15.75" customHeight="1">
      <c r="B508" s="300"/>
    </row>
    <row r="509" ht="15.75" customHeight="1">
      <c r="B509" s="300"/>
    </row>
    <row r="510" ht="15.75" customHeight="1">
      <c r="B510" s="300"/>
    </row>
    <row r="511" ht="15.75" customHeight="1">
      <c r="B511" s="300"/>
    </row>
    <row r="512" ht="15.75" customHeight="1">
      <c r="B512" s="300"/>
    </row>
    <row r="513" ht="15.75" customHeight="1">
      <c r="B513" s="300"/>
    </row>
    <row r="514" ht="15.75" customHeight="1">
      <c r="B514" s="300"/>
    </row>
    <row r="515" ht="15.75" customHeight="1">
      <c r="B515" s="300"/>
    </row>
    <row r="516" ht="15.75" customHeight="1">
      <c r="B516" s="300"/>
    </row>
    <row r="517" ht="15.75" customHeight="1">
      <c r="B517" s="300"/>
    </row>
    <row r="518" ht="15.75" customHeight="1">
      <c r="B518" s="300"/>
    </row>
    <row r="519" ht="15.75" customHeight="1">
      <c r="B519" s="300"/>
    </row>
    <row r="520" ht="15.75" customHeight="1">
      <c r="B520" s="300"/>
    </row>
    <row r="521" ht="15.75" customHeight="1">
      <c r="B521" s="300"/>
    </row>
    <row r="522" ht="15.75" customHeight="1">
      <c r="B522" s="300"/>
    </row>
    <row r="523" ht="15.75" customHeight="1">
      <c r="B523" s="300"/>
    </row>
    <row r="524" ht="15.75" customHeight="1">
      <c r="B524" s="300"/>
    </row>
    <row r="525" ht="15.75" customHeight="1">
      <c r="B525" s="300"/>
    </row>
    <row r="526" ht="15.75" customHeight="1">
      <c r="B526" s="300"/>
    </row>
    <row r="527" ht="15.75" customHeight="1">
      <c r="B527" s="300"/>
    </row>
    <row r="528" ht="15.75" customHeight="1">
      <c r="B528" s="300"/>
    </row>
    <row r="529" ht="15.75" customHeight="1">
      <c r="B529" s="300"/>
    </row>
    <row r="530" ht="15.75" customHeight="1">
      <c r="B530" s="300"/>
    </row>
    <row r="531" ht="15.75" customHeight="1">
      <c r="B531" s="300"/>
    </row>
    <row r="532" ht="15.75" customHeight="1">
      <c r="B532" s="300"/>
    </row>
    <row r="533" ht="15.75" customHeight="1">
      <c r="B533" s="300"/>
    </row>
    <row r="534" ht="15.75" customHeight="1">
      <c r="B534" s="300"/>
    </row>
    <row r="535" ht="15.75" customHeight="1">
      <c r="B535" s="300"/>
    </row>
    <row r="536" ht="15.75" customHeight="1">
      <c r="B536" s="300"/>
    </row>
    <row r="537" ht="15.75" customHeight="1">
      <c r="B537" s="300"/>
    </row>
    <row r="538" ht="15.75" customHeight="1">
      <c r="B538" s="300"/>
    </row>
    <row r="539" ht="15.75" customHeight="1">
      <c r="B539" s="300"/>
    </row>
    <row r="540" ht="15.75" customHeight="1">
      <c r="B540" s="300"/>
    </row>
    <row r="541" ht="15.75" customHeight="1">
      <c r="B541" s="300"/>
    </row>
    <row r="542" ht="15.75" customHeight="1">
      <c r="B542" s="300"/>
    </row>
    <row r="543" ht="15.75" customHeight="1">
      <c r="B543" s="300"/>
    </row>
    <row r="544" ht="15.75" customHeight="1">
      <c r="B544" s="300"/>
    </row>
    <row r="545" ht="15.75" customHeight="1">
      <c r="B545" s="300"/>
    </row>
    <row r="546" ht="15.75" customHeight="1">
      <c r="B546" s="300"/>
    </row>
    <row r="547" ht="15.75" customHeight="1">
      <c r="B547" s="300"/>
    </row>
    <row r="548" ht="15.75" customHeight="1">
      <c r="B548" s="300"/>
    </row>
    <row r="549" ht="15.75" customHeight="1">
      <c r="B549" s="300"/>
    </row>
    <row r="550" ht="15.75" customHeight="1">
      <c r="B550" s="300"/>
    </row>
    <row r="551" ht="15.75" customHeight="1">
      <c r="B551" s="300"/>
    </row>
    <row r="552" ht="15.75" customHeight="1">
      <c r="B552" s="300"/>
    </row>
    <row r="553" ht="15.75" customHeight="1">
      <c r="B553" s="300"/>
    </row>
    <row r="554" ht="15.75" customHeight="1">
      <c r="B554" s="300"/>
    </row>
    <row r="555" ht="15.75" customHeight="1">
      <c r="B555" s="300"/>
    </row>
    <row r="556" ht="15.75" customHeight="1">
      <c r="B556" s="300"/>
    </row>
    <row r="557" ht="15.75" customHeight="1">
      <c r="B557" s="300"/>
    </row>
    <row r="558" ht="15.75" customHeight="1">
      <c r="B558" s="300"/>
    </row>
    <row r="559" ht="15.75" customHeight="1">
      <c r="B559" s="300"/>
    </row>
    <row r="560" ht="15.75" customHeight="1">
      <c r="B560" s="300"/>
    </row>
    <row r="561" ht="15.75" customHeight="1">
      <c r="B561" s="300"/>
    </row>
    <row r="562" ht="15.75" customHeight="1">
      <c r="B562" s="300"/>
    </row>
    <row r="563" ht="15.75" customHeight="1">
      <c r="B563" s="300"/>
    </row>
    <row r="564" ht="15.75" customHeight="1">
      <c r="B564" s="300"/>
    </row>
    <row r="565" ht="15.75" customHeight="1">
      <c r="B565" s="300"/>
    </row>
    <row r="566" ht="15.75" customHeight="1">
      <c r="B566" s="300"/>
    </row>
    <row r="567" ht="15.75" customHeight="1">
      <c r="B567" s="300"/>
    </row>
    <row r="568" ht="15.75" customHeight="1">
      <c r="B568" s="300"/>
    </row>
    <row r="569" ht="15.75" customHeight="1">
      <c r="B569" s="300"/>
    </row>
    <row r="570" ht="15.75" customHeight="1">
      <c r="B570" s="300"/>
    </row>
    <row r="571" ht="15.75" customHeight="1">
      <c r="B571" s="300"/>
    </row>
    <row r="572" ht="15.75" customHeight="1">
      <c r="B572" s="300"/>
    </row>
    <row r="573" ht="15.75" customHeight="1">
      <c r="B573" s="300"/>
    </row>
    <row r="574" ht="15.75" customHeight="1">
      <c r="B574" s="300"/>
    </row>
    <row r="575" ht="15.75" customHeight="1">
      <c r="B575" s="300"/>
    </row>
    <row r="576" ht="15.75" customHeight="1">
      <c r="B576" s="300"/>
    </row>
    <row r="577" ht="15.75" customHeight="1">
      <c r="B577" s="300"/>
    </row>
    <row r="578" ht="15.75" customHeight="1">
      <c r="B578" s="300"/>
    </row>
    <row r="579" ht="15.75" customHeight="1">
      <c r="B579" s="300"/>
    </row>
    <row r="580" ht="15.75" customHeight="1">
      <c r="B580" s="300"/>
    </row>
    <row r="581" ht="15.75" customHeight="1">
      <c r="B581" s="300"/>
    </row>
    <row r="582" ht="15.75" customHeight="1">
      <c r="B582" s="300"/>
    </row>
    <row r="583" ht="15.75" customHeight="1">
      <c r="B583" s="300"/>
    </row>
    <row r="584" ht="15.75" customHeight="1">
      <c r="B584" s="300"/>
    </row>
    <row r="585" ht="15.75" customHeight="1">
      <c r="B585" s="300"/>
    </row>
    <row r="586" ht="15.75" customHeight="1">
      <c r="B586" s="300"/>
    </row>
    <row r="587" ht="15.75" customHeight="1">
      <c r="B587" s="300"/>
    </row>
    <row r="588" ht="15.75" customHeight="1">
      <c r="B588" s="300"/>
    </row>
    <row r="589" ht="15.75" customHeight="1">
      <c r="B589" s="300"/>
    </row>
    <row r="590" ht="15.75" customHeight="1">
      <c r="B590" s="300"/>
    </row>
    <row r="591" ht="15.75" customHeight="1">
      <c r="B591" s="300"/>
    </row>
    <row r="592" ht="15.75" customHeight="1">
      <c r="B592" s="300"/>
    </row>
    <row r="593" ht="15.75" customHeight="1">
      <c r="B593" s="300"/>
    </row>
    <row r="594" ht="15.75" customHeight="1">
      <c r="B594" s="300"/>
    </row>
    <row r="595" ht="15.75" customHeight="1">
      <c r="B595" s="300"/>
    </row>
    <row r="596" ht="15.75" customHeight="1">
      <c r="B596" s="300"/>
    </row>
    <row r="597" ht="15.75" customHeight="1">
      <c r="B597" s="300"/>
    </row>
    <row r="598" ht="15.75" customHeight="1">
      <c r="B598" s="300"/>
    </row>
    <row r="599" ht="15.75" customHeight="1">
      <c r="B599" s="300"/>
    </row>
    <row r="600" ht="15.75" customHeight="1">
      <c r="B600" s="300"/>
    </row>
    <row r="601" ht="15.75" customHeight="1">
      <c r="B601" s="300"/>
    </row>
    <row r="602" ht="15.75" customHeight="1">
      <c r="B602" s="300"/>
    </row>
    <row r="603" ht="15.75" customHeight="1">
      <c r="B603" s="300"/>
    </row>
    <row r="604" ht="15.75" customHeight="1">
      <c r="B604" s="300"/>
    </row>
    <row r="605" ht="15.75" customHeight="1">
      <c r="B605" s="300"/>
    </row>
    <row r="606" ht="15.75" customHeight="1">
      <c r="B606" s="300"/>
    </row>
    <row r="607" ht="15.75" customHeight="1">
      <c r="B607" s="300"/>
    </row>
    <row r="608" ht="15.75" customHeight="1">
      <c r="B608" s="300"/>
    </row>
    <row r="609" ht="15.75" customHeight="1">
      <c r="B609" s="300"/>
    </row>
    <row r="610" ht="15.75" customHeight="1">
      <c r="B610" s="300"/>
    </row>
    <row r="611" ht="15.75" customHeight="1">
      <c r="B611" s="300"/>
    </row>
    <row r="612" ht="15.75" customHeight="1">
      <c r="B612" s="300"/>
    </row>
    <row r="613" ht="15.75" customHeight="1">
      <c r="B613" s="300"/>
    </row>
    <row r="614" ht="15.75" customHeight="1">
      <c r="B614" s="300"/>
    </row>
    <row r="615" ht="15.75" customHeight="1">
      <c r="B615" s="300"/>
    </row>
    <row r="616" ht="15.75" customHeight="1">
      <c r="B616" s="300"/>
    </row>
    <row r="617" ht="15.75" customHeight="1">
      <c r="B617" s="300"/>
    </row>
    <row r="618" ht="15.75" customHeight="1">
      <c r="B618" s="300"/>
    </row>
    <row r="619" ht="15.75" customHeight="1">
      <c r="B619" s="300"/>
    </row>
    <row r="620" ht="15.75" customHeight="1">
      <c r="B620" s="300"/>
    </row>
    <row r="621" ht="15.75" customHeight="1">
      <c r="B621" s="300"/>
    </row>
    <row r="622" ht="15.75" customHeight="1">
      <c r="B622" s="300"/>
    </row>
    <row r="623" ht="15.75" customHeight="1">
      <c r="B623" s="300"/>
    </row>
    <row r="624" ht="15.75" customHeight="1">
      <c r="B624" s="300"/>
    </row>
    <row r="625" ht="15.75" customHeight="1">
      <c r="B625" s="300"/>
    </row>
    <row r="626" ht="15.75" customHeight="1">
      <c r="B626" s="300"/>
    </row>
    <row r="627" ht="15.75" customHeight="1">
      <c r="B627" s="300"/>
    </row>
    <row r="628" ht="15.75" customHeight="1">
      <c r="B628" s="300"/>
    </row>
    <row r="629" ht="15.75" customHeight="1">
      <c r="B629" s="300"/>
    </row>
    <row r="630" ht="15.75" customHeight="1">
      <c r="B630" s="300"/>
    </row>
    <row r="631" ht="15.75" customHeight="1">
      <c r="B631" s="300"/>
    </row>
    <row r="632" ht="15.75" customHeight="1">
      <c r="B632" s="300"/>
    </row>
    <row r="633" ht="15.75" customHeight="1">
      <c r="B633" s="300"/>
    </row>
    <row r="634" ht="15.75" customHeight="1">
      <c r="B634" s="300"/>
    </row>
    <row r="635" ht="15.75" customHeight="1">
      <c r="B635" s="300"/>
    </row>
    <row r="636" ht="15.75" customHeight="1">
      <c r="B636" s="300"/>
    </row>
    <row r="637" ht="15.75" customHeight="1">
      <c r="B637" s="300"/>
    </row>
    <row r="638" ht="15.75" customHeight="1">
      <c r="B638" s="300"/>
    </row>
    <row r="639" ht="15.75" customHeight="1">
      <c r="B639" s="300"/>
    </row>
    <row r="640" ht="15.75" customHeight="1">
      <c r="B640" s="300"/>
    </row>
    <row r="641" ht="15.75" customHeight="1">
      <c r="B641" s="300"/>
    </row>
    <row r="642" ht="15.75" customHeight="1">
      <c r="B642" s="300"/>
    </row>
    <row r="643" ht="15.75" customHeight="1">
      <c r="B643" s="300"/>
    </row>
    <row r="644" ht="15.75" customHeight="1">
      <c r="B644" s="300"/>
    </row>
    <row r="645" ht="15.75" customHeight="1">
      <c r="B645" s="300"/>
    </row>
    <row r="646" ht="15.75" customHeight="1">
      <c r="B646" s="300"/>
    </row>
    <row r="647" ht="15.75" customHeight="1">
      <c r="B647" s="300"/>
    </row>
    <row r="648" ht="15.75" customHeight="1">
      <c r="B648" s="300"/>
    </row>
    <row r="649" ht="15.75" customHeight="1">
      <c r="B649" s="300"/>
    </row>
    <row r="650" ht="15.75" customHeight="1">
      <c r="B650" s="300"/>
    </row>
    <row r="651" ht="15.75" customHeight="1">
      <c r="B651" s="300"/>
    </row>
    <row r="652" ht="15.75" customHeight="1">
      <c r="B652" s="300"/>
    </row>
    <row r="653" ht="15.75" customHeight="1">
      <c r="B653" s="300"/>
    </row>
    <row r="654" ht="15.75" customHeight="1">
      <c r="B654" s="300"/>
    </row>
    <row r="655" ht="15.75" customHeight="1">
      <c r="B655" s="300"/>
    </row>
    <row r="656" ht="15.75" customHeight="1">
      <c r="B656" s="300"/>
    </row>
    <row r="657" ht="15.75" customHeight="1">
      <c r="B657" s="300"/>
    </row>
    <row r="658" ht="15.75" customHeight="1">
      <c r="B658" s="300"/>
    </row>
    <row r="659" ht="15.75" customHeight="1">
      <c r="B659" s="300"/>
    </row>
    <row r="660" ht="15.75" customHeight="1">
      <c r="B660" s="300"/>
    </row>
    <row r="661" ht="15.75" customHeight="1">
      <c r="B661" s="300"/>
    </row>
    <row r="662" ht="15.75" customHeight="1">
      <c r="B662" s="300"/>
    </row>
    <row r="663" ht="15.75" customHeight="1">
      <c r="B663" s="300"/>
    </row>
    <row r="664" ht="15.75" customHeight="1">
      <c r="B664" s="300"/>
    </row>
    <row r="665" ht="15.75" customHeight="1">
      <c r="B665" s="300"/>
    </row>
    <row r="666" ht="15.75" customHeight="1">
      <c r="B666" s="300"/>
    </row>
    <row r="667" ht="15.75" customHeight="1">
      <c r="B667" s="300"/>
    </row>
    <row r="668" ht="15.75" customHeight="1">
      <c r="B668" s="300"/>
    </row>
    <row r="669" ht="15.75" customHeight="1">
      <c r="B669" s="300"/>
    </row>
    <row r="670" ht="15.75" customHeight="1">
      <c r="B670" s="300"/>
    </row>
    <row r="671" ht="15.75" customHeight="1">
      <c r="B671" s="300"/>
    </row>
    <row r="672" ht="15.75" customHeight="1">
      <c r="B672" s="300"/>
    </row>
    <row r="673" ht="15.75" customHeight="1">
      <c r="B673" s="300"/>
    </row>
    <row r="674" ht="15.75" customHeight="1">
      <c r="B674" s="300"/>
    </row>
    <row r="675" ht="15.75" customHeight="1">
      <c r="B675" s="300"/>
    </row>
    <row r="676" ht="15.75" customHeight="1">
      <c r="B676" s="300"/>
    </row>
    <row r="677" ht="15.75" customHeight="1">
      <c r="B677" s="300"/>
    </row>
    <row r="678" ht="15.75" customHeight="1">
      <c r="B678" s="300"/>
    </row>
    <row r="679" ht="15.75" customHeight="1">
      <c r="B679" s="300"/>
    </row>
    <row r="680" ht="15.75" customHeight="1">
      <c r="B680" s="300"/>
    </row>
    <row r="681" ht="15.75" customHeight="1">
      <c r="B681" s="300"/>
    </row>
    <row r="682" ht="15.75" customHeight="1">
      <c r="B682" s="300"/>
    </row>
    <row r="683" ht="15.75" customHeight="1">
      <c r="B683" s="300"/>
    </row>
    <row r="684" ht="15.75" customHeight="1">
      <c r="B684" s="300"/>
    </row>
    <row r="685" ht="15.75" customHeight="1">
      <c r="B685" s="300"/>
    </row>
    <row r="686" ht="15.75" customHeight="1">
      <c r="B686" s="300"/>
    </row>
    <row r="687" ht="15.75" customHeight="1">
      <c r="B687" s="300"/>
    </row>
    <row r="688" ht="15.75" customHeight="1">
      <c r="B688" s="300"/>
    </row>
    <row r="689" ht="15.75" customHeight="1">
      <c r="B689" s="300"/>
    </row>
    <row r="690" ht="15.75" customHeight="1">
      <c r="B690" s="300"/>
    </row>
    <row r="691" ht="15.75" customHeight="1">
      <c r="B691" s="300"/>
    </row>
    <row r="692" ht="15.75" customHeight="1">
      <c r="B692" s="300"/>
    </row>
    <row r="693" ht="15.75" customHeight="1">
      <c r="B693" s="300"/>
    </row>
    <row r="694" ht="15.75" customHeight="1">
      <c r="B694" s="300"/>
    </row>
    <row r="695" ht="15.75" customHeight="1">
      <c r="B695" s="300"/>
    </row>
    <row r="696" ht="15.75" customHeight="1">
      <c r="B696" s="300"/>
    </row>
    <row r="697" ht="15.75" customHeight="1">
      <c r="B697" s="300"/>
    </row>
    <row r="698" ht="15.75" customHeight="1">
      <c r="B698" s="300"/>
    </row>
    <row r="699" ht="15.75" customHeight="1">
      <c r="B699" s="300"/>
    </row>
    <row r="700" ht="15.75" customHeight="1">
      <c r="B700" s="300"/>
    </row>
    <row r="701" ht="15.75" customHeight="1">
      <c r="B701" s="300"/>
    </row>
    <row r="702" ht="15.75" customHeight="1">
      <c r="B702" s="300"/>
    </row>
    <row r="703" ht="15.75" customHeight="1">
      <c r="B703" s="300"/>
    </row>
    <row r="704" ht="15.75" customHeight="1">
      <c r="B704" s="300"/>
    </row>
    <row r="705" ht="15.75" customHeight="1">
      <c r="B705" s="300"/>
    </row>
    <row r="706" ht="15.75" customHeight="1">
      <c r="B706" s="300"/>
    </row>
    <row r="707" ht="15.75" customHeight="1">
      <c r="B707" s="300"/>
    </row>
    <row r="708" ht="15.75" customHeight="1">
      <c r="B708" s="300"/>
    </row>
    <row r="709" ht="15.75" customHeight="1">
      <c r="B709" s="300"/>
    </row>
    <row r="710" ht="15.75" customHeight="1">
      <c r="B710" s="300"/>
    </row>
    <row r="711" ht="15.75" customHeight="1">
      <c r="B711" s="300"/>
    </row>
    <row r="712" ht="15.75" customHeight="1">
      <c r="B712" s="300"/>
    </row>
    <row r="713" ht="15.75" customHeight="1">
      <c r="B713" s="300"/>
    </row>
    <row r="714" ht="15.75" customHeight="1">
      <c r="B714" s="300"/>
    </row>
    <row r="715" ht="15.75" customHeight="1">
      <c r="B715" s="300"/>
    </row>
    <row r="716" ht="15.75" customHeight="1">
      <c r="B716" s="300"/>
    </row>
    <row r="717" ht="15.75" customHeight="1">
      <c r="B717" s="300"/>
    </row>
    <row r="718" ht="15.75" customHeight="1">
      <c r="B718" s="300"/>
    </row>
    <row r="719" ht="15.75" customHeight="1">
      <c r="B719" s="300"/>
    </row>
    <row r="720" ht="15.75" customHeight="1">
      <c r="B720" s="300"/>
    </row>
    <row r="721" ht="15.75" customHeight="1">
      <c r="B721" s="300"/>
    </row>
    <row r="722" ht="15.75" customHeight="1">
      <c r="B722" s="300"/>
    </row>
    <row r="723" ht="15.75" customHeight="1">
      <c r="B723" s="300"/>
    </row>
    <row r="724" ht="15.75" customHeight="1">
      <c r="B724" s="300"/>
    </row>
    <row r="725" ht="15.75" customHeight="1">
      <c r="B725" s="300"/>
    </row>
    <row r="726" ht="15.75" customHeight="1">
      <c r="B726" s="300"/>
    </row>
    <row r="727" ht="15.75" customHeight="1">
      <c r="B727" s="300"/>
    </row>
    <row r="728" ht="15.75" customHeight="1">
      <c r="B728" s="300"/>
    </row>
    <row r="729" ht="15.75" customHeight="1">
      <c r="B729" s="300"/>
    </row>
    <row r="730" ht="15.75" customHeight="1">
      <c r="B730" s="300"/>
    </row>
    <row r="731" ht="15.75" customHeight="1">
      <c r="B731" s="300"/>
    </row>
    <row r="732" ht="15.75" customHeight="1">
      <c r="B732" s="300"/>
    </row>
    <row r="733" ht="15.75" customHeight="1">
      <c r="B733" s="300"/>
    </row>
    <row r="734" ht="15.75" customHeight="1">
      <c r="B734" s="300"/>
    </row>
    <row r="735" ht="15.75" customHeight="1">
      <c r="B735" s="300"/>
    </row>
    <row r="736" ht="15.75" customHeight="1">
      <c r="B736" s="300"/>
    </row>
    <row r="737" ht="15.75" customHeight="1">
      <c r="B737" s="300"/>
    </row>
    <row r="738" ht="15.75" customHeight="1">
      <c r="B738" s="300"/>
    </row>
    <row r="739" ht="15.75" customHeight="1">
      <c r="B739" s="300"/>
    </row>
    <row r="740" ht="15.75" customHeight="1">
      <c r="B740" s="300"/>
    </row>
    <row r="741" ht="15.75" customHeight="1">
      <c r="B741" s="300"/>
    </row>
    <row r="742" ht="15.75" customHeight="1">
      <c r="B742" s="300"/>
    </row>
    <row r="743" ht="15.75" customHeight="1">
      <c r="B743" s="300"/>
    </row>
    <row r="744" ht="15.75" customHeight="1">
      <c r="B744" s="300"/>
    </row>
    <row r="745" ht="15.75" customHeight="1">
      <c r="B745" s="300"/>
    </row>
    <row r="746" ht="15.75" customHeight="1">
      <c r="B746" s="300"/>
    </row>
    <row r="747" ht="15.75" customHeight="1">
      <c r="B747" s="300"/>
    </row>
    <row r="748" ht="15.75" customHeight="1">
      <c r="B748" s="300"/>
    </row>
    <row r="749" ht="15.75" customHeight="1">
      <c r="B749" s="300"/>
    </row>
    <row r="750" ht="15.75" customHeight="1">
      <c r="B750" s="300"/>
    </row>
    <row r="751" ht="15.75" customHeight="1">
      <c r="B751" s="300"/>
    </row>
    <row r="752" ht="15.75" customHeight="1">
      <c r="B752" s="300"/>
    </row>
    <row r="753" ht="15.75" customHeight="1">
      <c r="B753" s="300"/>
    </row>
    <row r="754" ht="15.75" customHeight="1">
      <c r="B754" s="300"/>
    </row>
    <row r="755" ht="15.75" customHeight="1">
      <c r="B755" s="300"/>
    </row>
    <row r="756" ht="15.75" customHeight="1">
      <c r="B756" s="300"/>
    </row>
    <row r="757" ht="15.75" customHeight="1">
      <c r="B757" s="300"/>
    </row>
    <row r="758" ht="15.75" customHeight="1">
      <c r="B758" s="300"/>
    </row>
    <row r="759" ht="15.75" customHeight="1">
      <c r="B759" s="300"/>
    </row>
    <row r="760" ht="15.75" customHeight="1">
      <c r="B760" s="300"/>
    </row>
    <row r="761" ht="15.75" customHeight="1">
      <c r="B761" s="300"/>
    </row>
    <row r="762" ht="15.75" customHeight="1">
      <c r="B762" s="300"/>
    </row>
    <row r="763" ht="15.75" customHeight="1">
      <c r="B763" s="300"/>
    </row>
    <row r="764" ht="15.75" customHeight="1">
      <c r="B764" s="300"/>
    </row>
    <row r="765" ht="15.75" customHeight="1">
      <c r="B765" s="300"/>
    </row>
    <row r="766" ht="15.75" customHeight="1">
      <c r="B766" s="300"/>
    </row>
    <row r="767" ht="15.75" customHeight="1">
      <c r="B767" s="300"/>
    </row>
    <row r="768" ht="15.75" customHeight="1">
      <c r="B768" s="300"/>
    </row>
    <row r="769" ht="15.75" customHeight="1">
      <c r="B769" s="300"/>
    </row>
    <row r="770" ht="15.75" customHeight="1">
      <c r="B770" s="300"/>
    </row>
    <row r="771" ht="15.75" customHeight="1">
      <c r="B771" s="300"/>
    </row>
    <row r="772" ht="15.75" customHeight="1">
      <c r="B772" s="300"/>
    </row>
    <row r="773" ht="15.75" customHeight="1">
      <c r="B773" s="300"/>
    </row>
    <row r="774" ht="15.75" customHeight="1">
      <c r="B774" s="300"/>
    </row>
    <row r="775" ht="15.75" customHeight="1">
      <c r="B775" s="300"/>
    </row>
    <row r="776" ht="15.75" customHeight="1">
      <c r="B776" s="300"/>
    </row>
    <row r="777" ht="15.75" customHeight="1">
      <c r="B777" s="300"/>
    </row>
    <row r="778" ht="15.75" customHeight="1">
      <c r="B778" s="300"/>
    </row>
    <row r="779" ht="15.75" customHeight="1">
      <c r="B779" s="300"/>
    </row>
    <row r="780" ht="15.75" customHeight="1">
      <c r="B780" s="300"/>
    </row>
    <row r="781" ht="15.75" customHeight="1">
      <c r="B781" s="300"/>
    </row>
    <row r="782" ht="15.75" customHeight="1">
      <c r="B782" s="300"/>
    </row>
    <row r="783" ht="15.75" customHeight="1">
      <c r="B783" s="300"/>
    </row>
    <row r="784" ht="15.75" customHeight="1">
      <c r="B784" s="300"/>
    </row>
    <row r="785" ht="15.75" customHeight="1">
      <c r="B785" s="300"/>
    </row>
    <row r="786" ht="15.75" customHeight="1">
      <c r="B786" s="300"/>
    </row>
    <row r="787" ht="15.75" customHeight="1">
      <c r="B787" s="300"/>
    </row>
    <row r="788" ht="15.75" customHeight="1">
      <c r="B788" s="300"/>
    </row>
    <row r="789" ht="15.75" customHeight="1">
      <c r="B789" s="300"/>
    </row>
    <row r="790" ht="15.75" customHeight="1">
      <c r="B790" s="300"/>
    </row>
    <row r="791" ht="15.75" customHeight="1">
      <c r="B791" s="300"/>
    </row>
    <row r="792" ht="15.75" customHeight="1">
      <c r="B792" s="300"/>
    </row>
    <row r="793" ht="15.75" customHeight="1">
      <c r="B793" s="300"/>
    </row>
    <row r="794" ht="15.75" customHeight="1">
      <c r="B794" s="300"/>
    </row>
    <row r="795" ht="15.75" customHeight="1">
      <c r="B795" s="300"/>
    </row>
    <row r="796" ht="15.75" customHeight="1">
      <c r="B796" s="300"/>
    </row>
    <row r="797" ht="15.75" customHeight="1">
      <c r="B797" s="300"/>
    </row>
    <row r="798" ht="15.75" customHeight="1">
      <c r="B798" s="300"/>
    </row>
    <row r="799" ht="15.75" customHeight="1">
      <c r="B799" s="300"/>
    </row>
    <row r="800" ht="15.75" customHeight="1">
      <c r="B800" s="300"/>
    </row>
    <row r="801" ht="15.75" customHeight="1">
      <c r="B801" s="300"/>
    </row>
    <row r="802" ht="15.75" customHeight="1">
      <c r="B802" s="300"/>
    </row>
    <row r="803" ht="15.75" customHeight="1">
      <c r="B803" s="300"/>
    </row>
    <row r="804" ht="15.75" customHeight="1">
      <c r="B804" s="300"/>
    </row>
    <row r="805" ht="15.75" customHeight="1">
      <c r="B805" s="300"/>
    </row>
    <row r="806" ht="15.75" customHeight="1">
      <c r="B806" s="300"/>
    </row>
    <row r="807" ht="15.75" customHeight="1">
      <c r="B807" s="300"/>
    </row>
    <row r="808" ht="15.75" customHeight="1">
      <c r="B808" s="300"/>
    </row>
    <row r="809" ht="15.75" customHeight="1">
      <c r="B809" s="300"/>
    </row>
    <row r="810" ht="15.75" customHeight="1">
      <c r="B810" s="300"/>
    </row>
    <row r="811" ht="15.75" customHeight="1">
      <c r="B811" s="300"/>
    </row>
    <row r="812" ht="15.75" customHeight="1">
      <c r="B812" s="300"/>
    </row>
    <row r="813" ht="15.75" customHeight="1">
      <c r="B813" s="300"/>
    </row>
    <row r="814" ht="15.75" customHeight="1">
      <c r="B814" s="300"/>
    </row>
    <row r="815" ht="15.75" customHeight="1">
      <c r="B815" s="300"/>
    </row>
    <row r="816" ht="15.75" customHeight="1">
      <c r="B816" s="300"/>
    </row>
    <row r="817" ht="15.75" customHeight="1">
      <c r="B817" s="300"/>
    </row>
    <row r="818" ht="15.75" customHeight="1">
      <c r="B818" s="300"/>
    </row>
    <row r="819" ht="15.75" customHeight="1">
      <c r="B819" s="300"/>
    </row>
    <row r="820" ht="15.75" customHeight="1">
      <c r="B820" s="300"/>
    </row>
    <row r="821" ht="15.75" customHeight="1">
      <c r="B821" s="300"/>
    </row>
    <row r="822" ht="15.75" customHeight="1">
      <c r="B822" s="300"/>
    </row>
    <row r="823" ht="15.75" customHeight="1">
      <c r="B823" s="300"/>
    </row>
    <row r="824" ht="15.75" customHeight="1">
      <c r="B824" s="300"/>
    </row>
    <row r="825" ht="15.75" customHeight="1">
      <c r="B825" s="300"/>
    </row>
    <row r="826" ht="15.75" customHeight="1">
      <c r="B826" s="300"/>
    </row>
    <row r="827" ht="15.75" customHeight="1">
      <c r="B827" s="300"/>
    </row>
    <row r="828" ht="15.75" customHeight="1">
      <c r="B828" s="300"/>
    </row>
    <row r="829" ht="15.75" customHeight="1">
      <c r="B829" s="300"/>
    </row>
    <row r="830" ht="15.75" customHeight="1">
      <c r="B830" s="300"/>
    </row>
    <row r="831" ht="15.75" customHeight="1">
      <c r="B831" s="300"/>
    </row>
    <row r="832" ht="15.75" customHeight="1">
      <c r="B832" s="300"/>
    </row>
    <row r="833" ht="15.75" customHeight="1">
      <c r="B833" s="300"/>
    </row>
    <row r="834" ht="15.75" customHeight="1">
      <c r="B834" s="300"/>
    </row>
    <row r="835" ht="15.75" customHeight="1">
      <c r="B835" s="300"/>
    </row>
    <row r="836" ht="15.75" customHeight="1">
      <c r="B836" s="300"/>
    </row>
    <row r="837" ht="15.75" customHeight="1">
      <c r="B837" s="300"/>
    </row>
    <row r="838" ht="15.75" customHeight="1">
      <c r="B838" s="300"/>
    </row>
    <row r="839" ht="15.75" customHeight="1">
      <c r="B839" s="300"/>
    </row>
    <row r="840" ht="15.75" customHeight="1">
      <c r="B840" s="300"/>
    </row>
    <row r="841" ht="15.75" customHeight="1">
      <c r="B841" s="300"/>
    </row>
    <row r="842" ht="15.75" customHeight="1">
      <c r="B842" s="300"/>
    </row>
    <row r="843" ht="15.75" customHeight="1">
      <c r="B843" s="300"/>
    </row>
    <row r="844" ht="15.75" customHeight="1">
      <c r="B844" s="300"/>
    </row>
    <row r="845" ht="15.75" customHeight="1">
      <c r="B845" s="300"/>
    </row>
    <row r="846" ht="15.75" customHeight="1">
      <c r="B846" s="300"/>
    </row>
    <row r="847" ht="15.75" customHeight="1">
      <c r="B847" s="300"/>
    </row>
    <row r="848" ht="15.75" customHeight="1">
      <c r="B848" s="300"/>
    </row>
    <row r="849" ht="15.75" customHeight="1">
      <c r="B849" s="300"/>
    </row>
    <row r="850" ht="15.75" customHeight="1">
      <c r="B850" s="300"/>
    </row>
    <row r="851" ht="15.75" customHeight="1">
      <c r="B851" s="300"/>
    </row>
    <row r="852" ht="15.75" customHeight="1">
      <c r="B852" s="300"/>
    </row>
    <row r="853" ht="15.75" customHeight="1">
      <c r="B853" s="300"/>
    </row>
    <row r="854" ht="15.75" customHeight="1">
      <c r="B854" s="300"/>
    </row>
    <row r="855" ht="15.75" customHeight="1">
      <c r="B855" s="300"/>
    </row>
    <row r="856" ht="15.75" customHeight="1">
      <c r="B856" s="300"/>
    </row>
    <row r="857" ht="15.75" customHeight="1">
      <c r="B857" s="300"/>
    </row>
    <row r="858" ht="15.75" customHeight="1">
      <c r="B858" s="300"/>
    </row>
    <row r="859" ht="15.75" customHeight="1">
      <c r="B859" s="300"/>
    </row>
    <row r="860" ht="15.75" customHeight="1">
      <c r="B860" s="300"/>
    </row>
    <row r="861" ht="15.75" customHeight="1">
      <c r="B861" s="300"/>
    </row>
    <row r="862" ht="15.75" customHeight="1">
      <c r="B862" s="300"/>
    </row>
    <row r="863" ht="15.75" customHeight="1">
      <c r="B863" s="300"/>
    </row>
    <row r="864" ht="15.75" customHeight="1">
      <c r="B864" s="300"/>
    </row>
    <row r="865" ht="15.75" customHeight="1">
      <c r="B865" s="300"/>
    </row>
    <row r="866" ht="15.75" customHeight="1">
      <c r="B866" s="300"/>
    </row>
    <row r="867" ht="15.75" customHeight="1">
      <c r="B867" s="300"/>
    </row>
    <row r="868" ht="15.75" customHeight="1">
      <c r="B868" s="300"/>
    </row>
    <row r="869" ht="15.75" customHeight="1">
      <c r="B869" s="300"/>
    </row>
    <row r="870" ht="15.75" customHeight="1">
      <c r="B870" s="300"/>
    </row>
    <row r="871" ht="15.75" customHeight="1">
      <c r="B871" s="300"/>
    </row>
    <row r="872" ht="15.75" customHeight="1">
      <c r="B872" s="300"/>
    </row>
    <row r="873" ht="15.75" customHeight="1">
      <c r="B873" s="300"/>
    </row>
    <row r="874" ht="15.75" customHeight="1">
      <c r="B874" s="300"/>
    </row>
    <row r="875" ht="15.75" customHeight="1">
      <c r="B875" s="300"/>
    </row>
    <row r="876" ht="15.75" customHeight="1">
      <c r="B876" s="300"/>
    </row>
    <row r="877" ht="15.75" customHeight="1">
      <c r="B877" s="300"/>
    </row>
    <row r="878" ht="15.75" customHeight="1">
      <c r="B878" s="300"/>
    </row>
    <row r="879" ht="15.75" customHeight="1">
      <c r="B879" s="300"/>
    </row>
    <row r="880" ht="15.75" customHeight="1">
      <c r="B880" s="300"/>
    </row>
    <row r="881" ht="15.75" customHeight="1">
      <c r="B881" s="300"/>
    </row>
    <row r="882" ht="15.75" customHeight="1">
      <c r="B882" s="300"/>
    </row>
    <row r="883" ht="15.75" customHeight="1">
      <c r="B883" s="300"/>
    </row>
    <row r="884" ht="15.75" customHeight="1">
      <c r="B884" s="300"/>
    </row>
    <row r="885" ht="15.75" customHeight="1">
      <c r="B885" s="300"/>
    </row>
    <row r="886" ht="15.75" customHeight="1">
      <c r="B886" s="300"/>
    </row>
    <row r="887" ht="15.75" customHeight="1">
      <c r="B887" s="300"/>
    </row>
    <row r="888" ht="15.75" customHeight="1">
      <c r="B888" s="300"/>
    </row>
    <row r="889" ht="15.75" customHeight="1">
      <c r="B889" s="300"/>
    </row>
    <row r="890" ht="15.75" customHeight="1">
      <c r="B890" s="300"/>
    </row>
    <row r="891" ht="15.75" customHeight="1">
      <c r="B891" s="300"/>
    </row>
    <row r="892" ht="15.75" customHeight="1">
      <c r="B892" s="300"/>
    </row>
    <row r="893" ht="15.75" customHeight="1">
      <c r="B893" s="300"/>
    </row>
    <row r="894" ht="15.75" customHeight="1">
      <c r="B894" s="300"/>
    </row>
    <row r="895" ht="15.75" customHeight="1">
      <c r="B895" s="300"/>
    </row>
    <row r="896" ht="15.75" customHeight="1">
      <c r="B896" s="300"/>
    </row>
    <row r="897" ht="15.75" customHeight="1">
      <c r="B897" s="300"/>
    </row>
    <row r="898" ht="15.75" customHeight="1">
      <c r="B898" s="300"/>
    </row>
    <row r="899" ht="15.75" customHeight="1">
      <c r="B899" s="300"/>
    </row>
    <row r="900" ht="15.75" customHeight="1">
      <c r="B900" s="300"/>
    </row>
    <row r="901" ht="15.75" customHeight="1">
      <c r="B901" s="300"/>
    </row>
    <row r="902" ht="15.75" customHeight="1">
      <c r="B902" s="300"/>
    </row>
    <row r="903" ht="15.75" customHeight="1">
      <c r="B903" s="300"/>
    </row>
    <row r="904" ht="15.75" customHeight="1">
      <c r="B904" s="300"/>
    </row>
    <row r="905" ht="15.75" customHeight="1">
      <c r="B905" s="300"/>
    </row>
    <row r="906" ht="15.75" customHeight="1">
      <c r="B906" s="300"/>
    </row>
    <row r="907" ht="15.75" customHeight="1">
      <c r="B907" s="300"/>
    </row>
    <row r="908" ht="15.75" customHeight="1">
      <c r="B908" s="300"/>
    </row>
    <row r="909" ht="15.75" customHeight="1">
      <c r="B909" s="300"/>
    </row>
    <row r="910" ht="15.75" customHeight="1">
      <c r="B910" s="300"/>
    </row>
    <row r="911" ht="15.75" customHeight="1">
      <c r="B911" s="300"/>
    </row>
    <row r="912" ht="15.75" customHeight="1">
      <c r="B912" s="300"/>
    </row>
    <row r="913" ht="15.75" customHeight="1">
      <c r="B913" s="300"/>
    </row>
    <row r="914" ht="15.75" customHeight="1">
      <c r="B914" s="300"/>
    </row>
    <row r="915" ht="15.75" customHeight="1">
      <c r="B915" s="300"/>
    </row>
    <row r="916" ht="15.75" customHeight="1">
      <c r="B916" s="300"/>
    </row>
    <row r="917" ht="15.75" customHeight="1">
      <c r="B917" s="300"/>
    </row>
    <row r="918" ht="15.75" customHeight="1">
      <c r="B918" s="300"/>
    </row>
    <row r="919" ht="15.75" customHeight="1">
      <c r="B919" s="300"/>
    </row>
    <row r="920" ht="15.75" customHeight="1">
      <c r="B920" s="300"/>
    </row>
    <row r="921" ht="15.75" customHeight="1">
      <c r="B921" s="300"/>
    </row>
    <row r="922" ht="15.75" customHeight="1">
      <c r="B922" s="300"/>
    </row>
    <row r="923" ht="15.75" customHeight="1">
      <c r="B923" s="300"/>
    </row>
    <row r="924" ht="15.75" customHeight="1">
      <c r="B924" s="300"/>
    </row>
    <row r="925" ht="15.75" customHeight="1">
      <c r="B925" s="300"/>
    </row>
    <row r="926" ht="15.75" customHeight="1">
      <c r="B926" s="300"/>
    </row>
    <row r="927" ht="15.75" customHeight="1">
      <c r="B927" s="300"/>
    </row>
    <row r="928" ht="15.75" customHeight="1">
      <c r="B928" s="300"/>
    </row>
    <row r="929" ht="15.75" customHeight="1">
      <c r="B929" s="300"/>
    </row>
    <row r="930" ht="15.75" customHeight="1">
      <c r="B930" s="300"/>
    </row>
    <row r="931" ht="15.75" customHeight="1">
      <c r="B931" s="300"/>
    </row>
    <row r="932" ht="15.75" customHeight="1">
      <c r="B932" s="300"/>
    </row>
    <row r="933" ht="15.75" customHeight="1">
      <c r="B933" s="300"/>
    </row>
    <row r="934" ht="15.75" customHeight="1">
      <c r="B934" s="300"/>
    </row>
    <row r="935" ht="15.75" customHeight="1">
      <c r="B935" s="300"/>
    </row>
    <row r="936" ht="15.75" customHeight="1">
      <c r="B936" s="300"/>
    </row>
    <row r="937" ht="15.75" customHeight="1">
      <c r="B937" s="300"/>
    </row>
    <row r="938" ht="15.75" customHeight="1">
      <c r="B938" s="300"/>
    </row>
    <row r="939" ht="15.75" customHeight="1">
      <c r="B939" s="300"/>
    </row>
    <row r="940" ht="15.75" customHeight="1">
      <c r="B940" s="300"/>
    </row>
    <row r="941" ht="15.75" customHeight="1">
      <c r="B941" s="300"/>
    </row>
    <row r="942" ht="15.75" customHeight="1">
      <c r="B942" s="300"/>
    </row>
    <row r="943" ht="15.75" customHeight="1">
      <c r="B943" s="300"/>
    </row>
    <row r="944" ht="15.75" customHeight="1">
      <c r="B944" s="300"/>
    </row>
    <row r="945" ht="15.75" customHeight="1">
      <c r="B945" s="300"/>
    </row>
    <row r="946" ht="15.75" customHeight="1">
      <c r="B946" s="300"/>
    </row>
    <row r="947" ht="15.75" customHeight="1">
      <c r="B947" s="300"/>
    </row>
    <row r="948" ht="15.75" customHeight="1">
      <c r="B948" s="300"/>
    </row>
    <row r="949" ht="15.75" customHeight="1">
      <c r="B949" s="300"/>
    </row>
    <row r="950" ht="15.75" customHeight="1">
      <c r="B950" s="300"/>
    </row>
    <row r="951" ht="15.75" customHeight="1">
      <c r="B951" s="300"/>
    </row>
    <row r="952" ht="15.75" customHeight="1">
      <c r="B952" s="300"/>
    </row>
    <row r="953" ht="15.75" customHeight="1">
      <c r="B953" s="300"/>
    </row>
    <row r="954" ht="15.75" customHeight="1">
      <c r="B954" s="300"/>
    </row>
    <row r="955" ht="15.75" customHeight="1">
      <c r="B955" s="300"/>
    </row>
    <row r="956" ht="15.75" customHeight="1">
      <c r="B956" s="300"/>
    </row>
    <row r="957" ht="15.75" customHeight="1">
      <c r="B957" s="300"/>
    </row>
    <row r="958" ht="15.75" customHeight="1">
      <c r="B958" s="300"/>
    </row>
    <row r="959" ht="15.75" customHeight="1">
      <c r="B959" s="300"/>
    </row>
    <row r="960" ht="15.75" customHeight="1">
      <c r="B960" s="300"/>
    </row>
    <row r="961" ht="15.75" customHeight="1">
      <c r="B961" s="300"/>
    </row>
    <row r="962" ht="15.75" customHeight="1">
      <c r="B962" s="300"/>
    </row>
    <row r="963" ht="15.75" customHeight="1">
      <c r="B963" s="300"/>
    </row>
    <row r="964" ht="15.75" customHeight="1">
      <c r="B964" s="300"/>
    </row>
    <row r="965" ht="15.75" customHeight="1">
      <c r="B965" s="300"/>
    </row>
    <row r="966" ht="15.75" customHeight="1">
      <c r="B966" s="300"/>
    </row>
    <row r="967" ht="15.75" customHeight="1">
      <c r="B967" s="300"/>
    </row>
    <row r="968" ht="15.75" customHeight="1">
      <c r="B968" s="300"/>
    </row>
    <row r="969" ht="15.75" customHeight="1">
      <c r="B969" s="300"/>
    </row>
    <row r="970" ht="15.75" customHeight="1">
      <c r="B970" s="300"/>
    </row>
    <row r="971" ht="15.75" customHeight="1">
      <c r="B971" s="300"/>
    </row>
    <row r="972" ht="15.75" customHeight="1">
      <c r="B972" s="300"/>
    </row>
    <row r="973" ht="15.75" customHeight="1">
      <c r="B973" s="300"/>
    </row>
    <row r="974" ht="15.75" customHeight="1">
      <c r="B974" s="300"/>
    </row>
    <row r="975" ht="15.75" customHeight="1">
      <c r="B975" s="300"/>
    </row>
    <row r="976" ht="15.75" customHeight="1">
      <c r="B976" s="300"/>
    </row>
    <row r="977" ht="15.75" customHeight="1">
      <c r="B977" s="300"/>
    </row>
    <row r="978" ht="15.75" customHeight="1">
      <c r="B978" s="300"/>
    </row>
    <row r="979" ht="15.75" customHeight="1">
      <c r="B979" s="300"/>
    </row>
    <row r="980" ht="15.75" customHeight="1">
      <c r="B980" s="300"/>
    </row>
    <row r="981" ht="15.75" customHeight="1">
      <c r="B981" s="300"/>
    </row>
    <row r="982" ht="15.75" customHeight="1">
      <c r="B982" s="300"/>
    </row>
    <row r="983" ht="15.75" customHeight="1">
      <c r="B983" s="300"/>
    </row>
    <row r="984" ht="15.75" customHeight="1">
      <c r="B984" s="300"/>
    </row>
    <row r="985" ht="15.75" customHeight="1">
      <c r="B985" s="300"/>
    </row>
    <row r="986" ht="15.75" customHeight="1">
      <c r="B986" s="300"/>
    </row>
    <row r="987" ht="15.75" customHeight="1">
      <c r="B987" s="300"/>
    </row>
    <row r="988" ht="15.75" customHeight="1">
      <c r="B988" s="300"/>
    </row>
    <row r="989" ht="15.75" customHeight="1">
      <c r="B989" s="300"/>
    </row>
    <row r="990" ht="15.75" customHeight="1">
      <c r="B990" s="300"/>
    </row>
    <row r="991" ht="15.75" customHeight="1">
      <c r="B991" s="300"/>
    </row>
    <row r="992" ht="15.75" customHeight="1">
      <c r="B992" s="300"/>
    </row>
    <row r="993" ht="15.75" customHeight="1">
      <c r="B993" s="300"/>
    </row>
    <row r="994" ht="15.75" customHeight="1">
      <c r="B994" s="300"/>
    </row>
    <row r="995" ht="15.75" customHeight="1">
      <c r="B995" s="300"/>
    </row>
    <row r="996" ht="15.75" customHeight="1">
      <c r="B996" s="300"/>
    </row>
    <row r="997" ht="15.75" customHeight="1">
      <c r="B997" s="300"/>
    </row>
    <row r="998" ht="15.75" customHeight="1">
      <c r="B998" s="300"/>
    </row>
    <row r="999" ht="15.75" customHeight="1">
      <c r="B999" s="300"/>
    </row>
    <row r="1000" ht="15.75" customHeight="1">
      <c r="B1000" s="300"/>
    </row>
    <row r="1001" ht="15.75" customHeight="1">
      <c r="B1001" s="300"/>
    </row>
    <row r="1002" ht="15.75" customHeight="1">
      <c r="B1002" s="300"/>
    </row>
    <row r="1003" ht="15.75" customHeight="1">
      <c r="B1003" s="300"/>
    </row>
    <row r="1004" ht="15.75" customHeight="1">
      <c r="B1004" s="300"/>
    </row>
    <row r="1005" ht="15.75" customHeight="1">
      <c r="B1005" s="300"/>
    </row>
    <row r="1006" ht="15.75" customHeight="1">
      <c r="B1006" s="300"/>
    </row>
    <row r="1007" ht="15.75" customHeight="1">
      <c r="B1007" s="300"/>
    </row>
    <row r="1008" ht="15.75" customHeight="1">
      <c r="B1008" s="300"/>
    </row>
    <row r="1009" ht="15.75" customHeight="1">
      <c r="B1009" s="300"/>
    </row>
  </sheetData>
  <mergeCells count="46">
    <mergeCell ref="B17:I17"/>
    <mergeCell ref="O17:R17"/>
    <mergeCell ref="O18:R18"/>
    <mergeCell ref="O19:R19"/>
    <mergeCell ref="O20:R20"/>
    <mergeCell ref="O21:R21"/>
    <mergeCell ref="O22:R22"/>
    <mergeCell ref="O23:R23"/>
    <mergeCell ref="O24:R24"/>
    <mergeCell ref="O25:R25"/>
    <mergeCell ref="B28:I28"/>
    <mergeCell ref="B44:I44"/>
    <mergeCell ref="B58:I58"/>
    <mergeCell ref="B73:I73"/>
    <mergeCell ref="B5:I5"/>
    <mergeCell ref="B6:I6"/>
    <mergeCell ref="D8:I8"/>
    <mergeCell ref="B9:R9"/>
    <mergeCell ref="B2:I2"/>
    <mergeCell ref="B3:I3"/>
    <mergeCell ref="B4:I4"/>
    <mergeCell ref="J12:M12"/>
    <mergeCell ref="J13:M13"/>
    <mergeCell ref="J11:M11"/>
    <mergeCell ref="J14:M14"/>
    <mergeCell ref="O14:R14"/>
    <mergeCell ref="J15:M15"/>
    <mergeCell ref="O15:R15"/>
    <mergeCell ref="B10:I10"/>
    <mergeCell ref="J10:M10"/>
    <mergeCell ref="O10:R10"/>
    <mergeCell ref="O11:R11"/>
    <mergeCell ref="B12:B16"/>
    <mergeCell ref="O12:R12"/>
    <mergeCell ref="O13:R13"/>
    <mergeCell ref="O74:S74"/>
    <mergeCell ref="T74:V74"/>
    <mergeCell ref="O150:T150"/>
    <mergeCell ref="U150:V150"/>
    <mergeCell ref="B88:I88"/>
    <mergeCell ref="B100:I100"/>
    <mergeCell ref="B115:I115"/>
    <mergeCell ref="B131:I131"/>
    <mergeCell ref="B144:I144"/>
    <mergeCell ref="B160:I160"/>
    <mergeCell ref="B165:I16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48.29"/>
    <col customWidth="1" min="3" max="4" width="11.71"/>
    <col customWidth="1" min="5" max="5" width="48.71"/>
    <col customWidth="1" min="6" max="6" width="10.0"/>
    <col customWidth="1" min="7" max="8" width="9.29"/>
    <col customWidth="1" min="9" max="9" width="10.14"/>
    <col customWidth="1" min="10" max="27" width="8.0"/>
  </cols>
  <sheetData>
    <row r="1" ht="9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>
      <c r="A2" s="132" t="s">
        <v>81</v>
      </c>
      <c r="M2" s="132"/>
      <c r="N2" s="132"/>
      <c r="O2" s="132"/>
      <c r="P2" s="132"/>
    </row>
    <row r="3">
      <c r="A3" s="132" t="s">
        <v>82</v>
      </c>
      <c r="M3" s="132"/>
      <c r="N3" s="132"/>
      <c r="O3" s="132"/>
      <c r="P3" s="132"/>
    </row>
    <row r="4">
      <c r="A4" s="1" t="s">
        <v>2</v>
      </c>
      <c r="M4" s="1"/>
      <c r="N4" s="1"/>
      <c r="O4" s="1"/>
      <c r="P4" s="1"/>
    </row>
    <row r="5">
      <c r="A5" s="4"/>
      <c r="B5" s="4"/>
      <c r="C5" s="4"/>
      <c r="D5" s="4"/>
      <c r="E5" s="4"/>
      <c r="F5" s="4"/>
      <c r="G5" s="4"/>
      <c r="H5" s="4"/>
      <c r="I5" s="5"/>
      <c r="J5" s="5"/>
    </row>
    <row r="6" ht="21.0" customHeight="1">
      <c r="A6" s="6" t="s">
        <v>408</v>
      </c>
    </row>
    <row r="9">
      <c r="B9" s="301" t="s">
        <v>409</v>
      </c>
      <c r="C9" s="9"/>
      <c r="D9" s="209"/>
      <c r="E9" s="209"/>
      <c r="F9" s="209"/>
    </row>
    <row r="10">
      <c r="B10" s="302" t="s">
        <v>410</v>
      </c>
      <c r="C10" s="303" t="s">
        <v>411</v>
      </c>
      <c r="D10" s="304"/>
      <c r="E10" s="211"/>
      <c r="F10" s="304"/>
    </row>
    <row r="11">
      <c r="B11" s="288" t="s">
        <v>412</v>
      </c>
      <c r="C11" s="305">
        <f>'RELATÓRIO DOS CURSOS PRESENCIAI'!$C$73</f>
        <v>9.600669609</v>
      </c>
      <c r="D11" s="306"/>
      <c r="E11" s="307"/>
      <c r="F11" s="306"/>
    </row>
    <row r="12">
      <c r="B12" s="288" t="s">
        <v>413</v>
      </c>
      <c r="C12" s="305">
        <f>'RELATÓRIO DOS CURSOS EADAO VIVO'!$L$120</f>
        <v>9.351666667</v>
      </c>
      <c r="D12" s="306"/>
      <c r="E12" s="307"/>
      <c r="F12" s="306"/>
    </row>
    <row r="13" ht="15.75" customHeight="1">
      <c r="B13" s="308"/>
      <c r="C13" s="308"/>
    </row>
    <row r="14" ht="15.75" customHeight="1">
      <c r="B14" s="308"/>
      <c r="C14" s="308"/>
    </row>
    <row r="15" ht="15.75" customHeight="1">
      <c r="B15" s="211"/>
      <c r="C15" s="211"/>
      <c r="D15" s="209"/>
    </row>
    <row r="16" ht="15.75" customHeight="1">
      <c r="B16" s="309" t="s">
        <v>414</v>
      </c>
      <c r="C16" s="9"/>
      <c r="D16" s="209"/>
      <c r="E16" s="209"/>
      <c r="F16" s="209"/>
    </row>
    <row r="17" ht="15.75" customHeight="1">
      <c r="B17" s="302" t="s">
        <v>410</v>
      </c>
      <c r="C17" s="303" t="s">
        <v>411</v>
      </c>
      <c r="D17" s="304"/>
      <c r="E17" s="211"/>
      <c r="F17" s="304"/>
    </row>
    <row r="18" ht="15.75" customHeight="1">
      <c r="B18" s="288" t="s">
        <v>412</v>
      </c>
      <c r="C18" s="305">
        <f>'RELATÓRIO DOS CURSOS PRESENCIAI'!$H$73</f>
        <v>9.814666667</v>
      </c>
      <c r="D18" s="310"/>
      <c r="E18" s="5"/>
      <c r="F18" s="5"/>
    </row>
    <row r="19" ht="15.75" customHeight="1">
      <c r="B19" s="288" t="s">
        <v>413</v>
      </c>
      <c r="C19" s="305">
        <f>'RELATÓRIO DOS CURSOS EADAO VIVO'!$C$120</f>
        <v>9.744166667</v>
      </c>
      <c r="D19" s="5"/>
      <c r="E19" s="5"/>
      <c r="F19" s="5"/>
    </row>
    <row r="20" ht="15.75" customHeight="1">
      <c r="B20" s="144"/>
      <c r="C20" s="144"/>
      <c r="D20" s="5"/>
    </row>
    <row r="21" ht="15.75" customHeight="1">
      <c r="B21" s="144"/>
      <c r="C21" s="144"/>
      <c r="D21" s="5"/>
    </row>
    <row r="22" ht="15.75" customHeight="1">
      <c r="B22" s="311" t="s">
        <v>415</v>
      </c>
      <c r="C22" s="9"/>
      <c r="D22" s="312"/>
      <c r="E22" s="312"/>
      <c r="F22" s="312"/>
    </row>
    <row r="23" ht="15.75" customHeight="1">
      <c r="B23" s="302" t="s">
        <v>410</v>
      </c>
      <c r="C23" s="303" t="s">
        <v>411</v>
      </c>
      <c r="D23" s="209"/>
      <c r="E23" s="211"/>
      <c r="F23" s="304"/>
    </row>
    <row r="24" ht="15.75" customHeight="1">
      <c r="B24" s="288" t="s">
        <v>412</v>
      </c>
      <c r="C24" s="305">
        <f>'RELATÓRIO DOS CURSOS PRESENCIAI'!$N$73</f>
        <v>9.784333333</v>
      </c>
      <c r="D24" s="310"/>
      <c r="E24" s="5"/>
      <c r="F24" s="5"/>
    </row>
    <row r="25" ht="15.75" customHeight="1">
      <c r="B25" s="288" t="s">
        <v>413</v>
      </c>
      <c r="C25" s="305">
        <f>'RELATÓRIO DOS CURSOS EADAO VIVO'!$H$120</f>
        <v>9.696666667</v>
      </c>
      <c r="D25" s="5"/>
      <c r="E25" s="5"/>
      <c r="F25" s="5"/>
    </row>
    <row r="26" ht="15.75" customHeight="1">
      <c r="B26" s="144"/>
      <c r="C26" s="144"/>
      <c r="D26" s="5"/>
      <c r="E26" s="5"/>
      <c r="F26" s="5"/>
    </row>
    <row r="27" ht="15.75" customHeight="1">
      <c r="B27" s="308"/>
      <c r="C27" s="308"/>
      <c r="E27" s="5"/>
      <c r="F27" s="5"/>
    </row>
    <row r="28" ht="15.75" customHeight="1">
      <c r="B28" s="309" t="s">
        <v>416</v>
      </c>
      <c r="C28" s="9"/>
      <c r="D28" s="209"/>
      <c r="E28" s="209"/>
      <c r="F28" s="209"/>
    </row>
    <row r="29" ht="15.75" customHeight="1">
      <c r="B29" s="302" t="s">
        <v>410</v>
      </c>
      <c r="C29" s="303" t="s">
        <v>411</v>
      </c>
      <c r="D29" s="209"/>
      <c r="E29" s="211"/>
      <c r="F29" s="304"/>
    </row>
    <row r="30" ht="15.75" customHeight="1">
      <c r="B30" s="288" t="s">
        <v>412</v>
      </c>
      <c r="C30" s="305">
        <f>'RELATÓRIO DOS CURSOS PRESENCIAI'!$S$73</f>
        <v>9.449</v>
      </c>
      <c r="D30" s="310"/>
      <c r="E30" s="5"/>
      <c r="F30" s="5"/>
    </row>
    <row r="31" ht="15.75" customHeight="1">
      <c r="B31" s="288" t="s">
        <v>413</v>
      </c>
      <c r="C31" s="305">
        <f>'RELATÓRIO DOS CURSOS EADAO VIVO'!$Q$120</f>
        <v>9.861666667</v>
      </c>
      <c r="D31" s="5"/>
      <c r="E31" s="5"/>
      <c r="F31" s="5"/>
    </row>
    <row r="32" ht="15.75" customHeight="1">
      <c r="B32" s="5"/>
      <c r="C32" s="5"/>
      <c r="D32" s="5"/>
    </row>
    <row r="33" ht="15.75" customHeight="1">
      <c r="B33" s="5"/>
      <c r="C33" s="5"/>
      <c r="D33" s="5"/>
    </row>
    <row r="34" ht="15.75" customHeight="1">
      <c r="B34" s="5"/>
      <c r="C34" s="5"/>
      <c r="D34" s="5"/>
    </row>
    <row r="35" ht="15.75" customHeight="1">
      <c r="B35" s="5"/>
      <c r="C35" s="5"/>
      <c r="D35" s="5"/>
    </row>
    <row r="36" ht="15.75" customHeight="1">
      <c r="B36" s="5"/>
      <c r="C36" s="5"/>
      <c r="D36" s="5"/>
    </row>
    <row r="37" ht="15.75" customHeight="1">
      <c r="B37" s="5"/>
      <c r="C37" s="5"/>
      <c r="D37" s="5"/>
    </row>
    <row r="38" ht="15.75" customHeight="1">
      <c r="B38" s="5"/>
      <c r="C38" s="5"/>
      <c r="D38" s="5"/>
    </row>
    <row r="39" ht="15.75" customHeight="1">
      <c r="B39" s="5"/>
      <c r="C39" s="5"/>
      <c r="D39" s="5"/>
    </row>
    <row r="40" ht="15.75" customHeight="1">
      <c r="B40" s="5"/>
      <c r="C40" s="5"/>
      <c r="D40" s="5"/>
    </row>
    <row r="41" ht="15.75" customHeight="1">
      <c r="B41" s="5"/>
      <c r="C41" s="5"/>
      <c r="D41" s="5"/>
    </row>
    <row r="42" ht="15.75" customHeight="1">
      <c r="B42" s="5"/>
      <c r="C42" s="5"/>
      <c r="D42" s="5"/>
    </row>
    <row r="43" ht="15.75" customHeight="1">
      <c r="B43" s="5"/>
      <c r="C43" s="5"/>
      <c r="D43" s="5"/>
    </row>
    <row r="44" ht="15.75" customHeight="1">
      <c r="B44" s="5"/>
      <c r="C44" s="5"/>
      <c r="D44" s="5"/>
    </row>
    <row r="45" ht="15.75" customHeight="1">
      <c r="B45" s="5"/>
      <c r="C45" s="5"/>
      <c r="D45" s="5"/>
    </row>
    <row r="46" ht="15.75" customHeight="1">
      <c r="B46" s="5"/>
      <c r="C46" s="5"/>
      <c r="D46" s="5"/>
    </row>
    <row r="47" ht="15.75" customHeight="1">
      <c r="B47" s="5"/>
      <c r="C47" s="5"/>
      <c r="D47" s="5"/>
    </row>
    <row r="48" ht="15.75" customHeight="1">
      <c r="B48" s="5"/>
      <c r="C48" s="5"/>
      <c r="D48" s="5"/>
    </row>
    <row r="49" ht="15.75" customHeight="1">
      <c r="B49" s="5"/>
      <c r="C49" s="5"/>
      <c r="D49" s="5"/>
    </row>
    <row r="50" ht="15.75" customHeight="1">
      <c r="D50" s="5"/>
    </row>
    <row r="51" ht="15.75" customHeight="1">
      <c r="D51" s="5"/>
    </row>
    <row r="52" ht="15.75" customHeight="1">
      <c r="D52" s="5"/>
    </row>
    <row r="53" ht="15.75" customHeight="1">
      <c r="D53" s="5"/>
    </row>
    <row r="54" ht="15.75" customHeight="1">
      <c r="D54" s="5"/>
    </row>
    <row r="55" ht="15.75" customHeight="1">
      <c r="D55" s="5"/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>
      <c r="B62" s="313" t="s">
        <v>417</v>
      </c>
      <c r="C62" s="313" t="s">
        <v>418</v>
      </c>
      <c r="D62" s="313"/>
      <c r="E62" s="313" t="s">
        <v>419</v>
      </c>
    </row>
    <row r="63" ht="15.75" customHeight="1">
      <c r="B63" s="314" t="s">
        <v>420</v>
      </c>
      <c r="C63" s="314">
        <v>11.0</v>
      </c>
      <c r="D63" s="314"/>
      <c r="E63" s="314">
        <v>11.0</v>
      </c>
    </row>
    <row r="64" ht="15.75" customHeight="1">
      <c r="B64" s="314" t="s">
        <v>421</v>
      </c>
      <c r="C64" s="314">
        <v>2.0</v>
      </c>
      <c r="D64" s="314"/>
      <c r="E64" s="314">
        <v>2.0</v>
      </c>
    </row>
    <row r="65" ht="15.75" customHeight="1">
      <c r="B65" s="314" t="s">
        <v>422</v>
      </c>
      <c r="C65" s="314">
        <v>1.0</v>
      </c>
      <c r="D65" s="314"/>
      <c r="E65" s="314">
        <v>1.0</v>
      </c>
    </row>
    <row r="66" ht="15.75" customHeight="1">
      <c r="B66" s="314" t="s">
        <v>423</v>
      </c>
      <c r="C66" s="314">
        <v>1.0</v>
      </c>
      <c r="D66" s="314"/>
      <c r="E66" s="314">
        <v>1.0</v>
      </c>
    </row>
    <row r="67" ht="15.75" customHeight="1">
      <c r="B67" s="315" t="s">
        <v>424</v>
      </c>
      <c r="C67" s="314">
        <v>1.0</v>
      </c>
      <c r="D67" s="314"/>
      <c r="E67" s="314">
        <v>1.0</v>
      </c>
    </row>
    <row r="68" ht="15.75" customHeight="1">
      <c r="B68" s="314"/>
      <c r="C68" s="314"/>
      <c r="D68" s="314"/>
      <c r="E68" s="314"/>
    </row>
    <row r="69" ht="15.75" customHeight="1">
      <c r="B69" s="314"/>
      <c r="C69" s="314"/>
      <c r="D69" s="314"/>
      <c r="E69" s="314"/>
    </row>
    <row r="70" ht="15.75" customHeight="1">
      <c r="B70" s="314"/>
      <c r="C70" s="314"/>
      <c r="D70" s="314"/>
      <c r="E70" s="314"/>
    </row>
    <row r="71" ht="15.75" customHeight="1">
      <c r="B71" s="314"/>
      <c r="C71" s="314"/>
      <c r="D71" s="314"/>
      <c r="E71" s="314"/>
    </row>
    <row r="72" ht="15.75" customHeight="1">
      <c r="B72" s="314"/>
      <c r="C72" s="316"/>
      <c r="D72" s="316"/>
      <c r="E72" s="316"/>
    </row>
    <row r="73" ht="15.75" customHeight="1">
      <c r="B73" s="314"/>
      <c r="C73" s="314"/>
      <c r="D73" s="314"/>
      <c r="E73" s="314"/>
      <c r="F73" s="317" t="s">
        <v>183</v>
      </c>
      <c r="G73" s="317" t="s">
        <v>425</v>
      </c>
    </row>
    <row r="74" ht="15.75" customHeight="1">
      <c r="B74" s="317" t="s">
        <v>426</v>
      </c>
      <c r="C74" s="317">
        <f>SUM(C63:C73)</f>
        <v>16</v>
      </c>
      <c r="D74" s="317"/>
      <c r="E74" s="317">
        <f>SUM(E63:E73)</f>
        <v>16</v>
      </c>
      <c r="F74" s="318">
        <f>C74-E74</f>
        <v>0</v>
      </c>
      <c r="G74" s="319">
        <f>E74/C74-1</f>
        <v>0</v>
      </c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</sheetData>
  <mergeCells count="8">
    <mergeCell ref="A6:J6"/>
    <mergeCell ref="B9:C9"/>
    <mergeCell ref="B16:C16"/>
    <mergeCell ref="B22:C22"/>
    <mergeCell ref="B28:C28"/>
    <mergeCell ref="A2:L2"/>
    <mergeCell ref="A3:L3"/>
    <mergeCell ref="A4:L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2014-06-27T14:31:08Z</dcterms:created>
  <dc:creator>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1046-10.2.0.7646</vt:lpwstr>
  </property>
</Properties>
</file>